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120" activeTab="0"/>
  </bookViews>
  <sheets>
    <sheet name="オクターブ間差" sheetId="1" r:id="rId1"/>
    <sheet name="オクターブ周波数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<sst xmlns="http://schemas.openxmlformats.org/spreadsheetml/2006/main" count="142" uniqueCount="29">
  <si>
    <t>16/22/11</t>
  </si>
  <si>
    <t>18/22/11</t>
  </si>
  <si>
    <t>18/26/11</t>
  </si>
  <si>
    <t>16/22/10</t>
  </si>
  <si>
    <t>18/22/10</t>
  </si>
  <si>
    <t>18/26/10</t>
  </si>
  <si>
    <t>16/22/12</t>
  </si>
  <si>
    <t>18/26/12</t>
  </si>
  <si>
    <t>24.9℃</t>
  </si>
  <si>
    <t>1st try</t>
  </si>
  <si>
    <t>2nd try</t>
  </si>
  <si>
    <t>average</t>
  </si>
  <si>
    <t>18/22/12</t>
  </si>
  <si>
    <t>24.9℃</t>
  </si>
  <si>
    <t>18/26/10</t>
  </si>
  <si>
    <t>16/22/10</t>
  </si>
  <si>
    <t>18/22/10</t>
  </si>
  <si>
    <t>1st try</t>
  </si>
  <si>
    <t>18/26/11</t>
  </si>
  <si>
    <t>16/22/11</t>
  </si>
  <si>
    <t>18/22/11</t>
  </si>
  <si>
    <t>18/26/12</t>
  </si>
  <si>
    <t>16/22/12</t>
  </si>
  <si>
    <t>18/22/12</t>
  </si>
  <si>
    <t>average1</t>
  </si>
  <si>
    <t>average2</t>
  </si>
  <si>
    <t>差</t>
  </si>
  <si>
    <t>内径/外形/指穴直径</t>
  </si>
  <si>
    <t>内径/外形/指穴直径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</si>
</sst>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176" fontId="0" fillId="3" borderId="13" xfId="0" applyNumberFormat="1" applyFill="1" applyBorder="1" applyAlignment="1">
      <alignment vertical="center"/>
    </xf>
    <xf numFmtId="176" fontId="0" fillId="3" borderId="14" xfId="0" applyNumberFormat="1" applyFill="1" applyBorder="1" applyAlignment="1">
      <alignment vertical="center"/>
    </xf>
    <xf numFmtId="176" fontId="0" fillId="3" borderId="15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3" borderId="17" xfId="0" applyNumberFormat="1" applyFill="1" applyBorder="1" applyAlignment="1">
      <alignment vertical="center"/>
    </xf>
    <xf numFmtId="176" fontId="0" fillId="3" borderId="18" xfId="0" applyNumberFormat="1" applyFill="1" applyBorder="1" applyAlignment="1">
      <alignment vertical="center"/>
    </xf>
    <xf numFmtId="176" fontId="0" fillId="3" borderId="19" xfId="0" applyNumberFormat="1" applyFill="1" applyBorder="1" applyAlignment="1">
      <alignment vertical="center"/>
    </xf>
    <xf numFmtId="176" fontId="0" fillId="3" borderId="20" xfId="0" applyNumberFormat="1" applyFill="1" applyBorder="1" applyAlignment="1">
      <alignment vertical="center"/>
    </xf>
    <xf numFmtId="176" fontId="0" fillId="3" borderId="21" xfId="0" applyNumberForma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18/26/10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'オクターブ間差'!$K$5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'オクターブ間差'!$K$6:$K$12</c:f>
              <c:numCache>
                <c:ptCount val="7"/>
                <c:pt idx="0">
                  <c:v>0.48869389132635843</c:v>
                </c:pt>
                <c:pt idx="1">
                  <c:v>0.49560565533053114</c:v>
                </c:pt>
                <c:pt idx="2">
                  <c:v>0.496160409556314</c:v>
                </c:pt>
                <c:pt idx="3">
                  <c:v>0.5007098911500236</c:v>
                </c:pt>
                <c:pt idx="4">
                  <c:v>0.5046632124352332</c:v>
                </c:pt>
                <c:pt idx="5">
                  <c:v>0.4988826815642458</c:v>
                </c:pt>
                <c:pt idx="6">
                  <c:v>0.5009041591320073</c:v>
                </c:pt>
              </c:numCache>
            </c:numRef>
          </c:val>
          <c:smooth val="0"/>
        </c:ser>
        <c:marker val="1"/>
        <c:axId val="55191043"/>
        <c:axId val="26957340"/>
      </c:lineChart>
      <c:catAx>
        <c:axId val="551910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957340"/>
        <c:crosses val="autoZero"/>
        <c:auto val="1"/>
        <c:lblOffset val="100"/>
        <c:noMultiLvlLbl val="0"/>
      </c:catAx>
      <c:valAx>
        <c:axId val="26957340"/>
        <c:scaling>
          <c:orientation val="minMax"/>
          <c:max val="0.5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191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18/26/10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'オクターブ周波数'!$G$5</c:f>
              <c:strCache>
                <c:ptCount val="1"/>
                <c:pt idx="0">
                  <c:v>average1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'オクターブ周波数'!$G$6:$G$12</c:f>
              <c:numCache>
                <c:ptCount val="7"/>
                <c:pt idx="0">
                  <c:v>724</c:v>
                </c:pt>
                <c:pt idx="1">
                  <c:v>648.5</c:v>
                </c:pt>
                <c:pt idx="2">
                  <c:v>581.5</c:v>
                </c:pt>
                <c:pt idx="3">
                  <c:v>529</c:v>
                </c:pt>
                <c:pt idx="4">
                  <c:v>487</c:v>
                </c:pt>
                <c:pt idx="5">
                  <c:v>446.5</c:v>
                </c:pt>
                <c:pt idx="6">
                  <c:v>415.5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'オクターブ周波数'!$J$5</c:f>
              <c:strCache>
                <c:ptCount val="1"/>
                <c:pt idx="0">
                  <c:v>average2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'オクターブ周波数'!$J$6:$J$12</c:f>
              <c:numCache>
                <c:ptCount val="7"/>
                <c:pt idx="0">
                  <c:v>1481.5</c:v>
                </c:pt>
                <c:pt idx="1">
                  <c:v>1308.5</c:v>
                </c:pt>
                <c:pt idx="2">
                  <c:v>1172</c:v>
                </c:pt>
                <c:pt idx="3">
                  <c:v>1056.5</c:v>
                </c:pt>
                <c:pt idx="4">
                  <c:v>965</c:v>
                </c:pt>
                <c:pt idx="5">
                  <c:v>895</c:v>
                </c:pt>
                <c:pt idx="6">
                  <c:v>829.5</c:v>
                </c:pt>
              </c:numCache>
            </c:numRef>
          </c:val>
          <c:smooth val="0"/>
        </c:ser>
        <c:marker val="1"/>
        <c:axId val="51680077"/>
        <c:axId val="62467510"/>
      </c:lineChart>
      <c:catAx>
        <c:axId val="51680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467510"/>
        <c:crosses val="autoZero"/>
        <c:auto val="1"/>
        <c:lblOffset val="100"/>
        <c:noMultiLvlLbl val="0"/>
      </c:catAx>
      <c:valAx>
        <c:axId val="6246751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680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18/26/11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'オクターブ周波数'!$G$14</c:f>
              <c:strCache>
                <c:ptCount val="1"/>
                <c:pt idx="0">
                  <c:v>average1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'オクターブ周波数'!$G$15:$G$21</c:f>
              <c:numCache>
                <c:ptCount val="7"/>
                <c:pt idx="0">
                  <c:v>725.5</c:v>
                </c:pt>
                <c:pt idx="1">
                  <c:v>649</c:v>
                </c:pt>
                <c:pt idx="2">
                  <c:v>585</c:v>
                </c:pt>
                <c:pt idx="3">
                  <c:v>531</c:v>
                </c:pt>
                <c:pt idx="4">
                  <c:v>487</c:v>
                </c:pt>
                <c:pt idx="5">
                  <c:v>447</c:v>
                </c:pt>
                <c:pt idx="6">
                  <c:v>415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'オクターブ周波数'!$J$14</c:f>
              <c:strCache>
                <c:ptCount val="1"/>
                <c:pt idx="0">
                  <c:v>average2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'オクターブ周波数'!$J$15:$J$21</c:f>
              <c:numCache>
                <c:ptCount val="7"/>
                <c:pt idx="0">
                  <c:v>1489.5</c:v>
                </c:pt>
                <c:pt idx="1">
                  <c:v>1313</c:v>
                </c:pt>
                <c:pt idx="2">
                  <c:v>1171</c:v>
                </c:pt>
                <c:pt idx="3">
                  <c:v>1060</c:v>
                </c:pt>
                <c:pt idx="4">
                  <c:v>970</c:v>
                </c:pt>
                <c:pt idx="5">
                  <c:v>887.5</c:v>
                </c:pt>
                <c:pt idx="6">
                  <c:v>829</c:v>
                </c:pt>
              </c:numCache>
            </c:numRef>
          </c:val>
          <c:smooth val="0"/>
        </c:ser>
        <c:marker val="1"/>
        <c:axId val="25336679"/>
        <c:axId val="26703520"/>
      </c:lineChart>
      <c:catAx>
        <c:axId val="253366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703520"/>
        <c:crosses val="autoZero"/>
        <c:auto val="1"/>
        <c:lblOffset val="100"/>
        <c:noMultiLvlLbl val="0"/>
      </c:catAx>
      <c:valAx>
        <c:axId val="2670352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336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18/26/12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'オクターブ周波数'!$G$23</c:f>
              <c:strCache>
                <c:ptCount val="1"/>
                <c:pt idx="0">
                  <c:v>average1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'オクターブ周波数'!$G$24:$G$30</c:f>
              <c:numCache>
                <c:ptCount val="7"/>
                <c:pt idx="0">
                  <c:v>743</c:v>
                </c:pt>
                <c:pt idx="1">
                  <c:v>657</c:v>
                </c:pt>
                <c:pt idx="2">
                  <c:v>590</c:v>
                </c:pt>
                <c:pt idx="3">
                  <c:v>534.5</c:v>
                </c:pt>
                <c:pt idx="4">
                  <c:v>492</c:v>
                </c:pt>
                <c:pt idx="5">
                  <c:v>451.5</c:v>
                </c:pt>
                <c:pt idx="6">
                  <c:v>412.5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'オクターブ周波数'!$J$23</c:f>
              <c:strCache>
                <c:ptCount val="1"/>
                <c:pt idx="0">
                  <c:v>average2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'オクターブ周波数'!$J$24:$J$30</c:f>
              <c:numCache>
                <c:ptCount val="7"/>
                <c:pt idx="0">
                  <c:v>1542</c:v>
                </c:pt>
                <c:pt idx="1">
                  <c:v>1341</c:v>
                </c:pt>
                <c:pt idx="2">
                  <c:v>1193.5</c:v>
                </c:pt>
                <c:pt idx="3">
                  <c:v>1078.5</c:v>
                </c:pt>
                <c:pt idx="4">
                  <c:v>988</c:v>
                </c:pt>
                <c:pt idx="5">
                  <c:v>902</c:v>
                </c:pt>
                <c:pt idx="6">
                  <c:v>829</c:v>
                </c:pt>
              </c:numCache>
            </c:numRef>
          </c:val>
          <c:smooth val="0"/>
        </c:ser>
        <c:marker val="1"/>
        <c:axId val="39005089"/>
        <c:axId val="15501482"/>
      </c:lineChart>
      <c:catAx>
        <c:axId val="390050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501482"/>
        <c:crosses val="autoZero"/>
        <c:auto val="1"/>
        <c:lblOffset val="100"/>
        <c:noMultiLvlLbl val="0"/>
      </c:catAx>
      <c:valAx>
        <c:axId val="15501482"/>
        <c:scaling>
          <c:orientation val="minMax"/>
          <c:max val="16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0050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16/22/10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'オクターブ周波数'!$N$5</c:f>
              <c:strCache>
                <c:ptCount val="1"/>
                <c:pt idx="0">
                  <c:v>average1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'オクターブ周波数'!$N$6:$N$12</c:f>
              <c:numCache>
                <c:ptCount val="7"/>
                <c:pt idx="0">
                  <c:v>742.5</c:v>
                </c:pt>
                <c:pt idx="1">
                  <c:v>663.5</c:v>
                </c:pt>
                <c:pt idx="2">
                  <c:v>600</c:v>
                </c:pt>
                <c:pt idx="3">
                  <c:v>548.5</c:v>
                </c:pt>
                <c:pt idx="4">
                  <c:v>497.5</c:v>
                </c:pt>
                <c:pt idx="5">
                  <c:v>459</c:v>
                </c:pt>
                <c:pt idx="6">
                  <c:v>426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'オクターブ周波数'!$Q$5</c:f>
              <c:strCache>
                <c:ptCount val="1"/>
                <c:pt idx="0">
                  <c:v>average2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'オクターブ周波数'!$Q$6:$Q$12</c:f>
              <c:numCache>
                <c:ptCount val="7"/>
                <c:pt idx="0">
                  <c:v>1503</c:v>
                </c:pt>
                <c:pt idx="1">
                  <c:v>1320</c:v>
                </c:pt>
                <c:pt idx="2">
                  <c:v>1180.5</c:v>
                </c:pt>
                <c:pt idx="3">
                  <c:v>1077</c:v>
                </c:pt>
                <c:pt idx="4">
                  <c:v>983</c:v>
                </c:pt>
                <c:pt idx="5">
                  <c:v>903</c:v>
                </c:pt>
                <c:pt idx="6">
                  <c:v>838.5</c:v>
                </c:pt>
              </c:numCache>
            </c:numRef>
          </c:val>
          <c:smooth val="0"/>
        </c:ser>
        <c:marker val="1"/>
        <c:axId val="5295611"/>
        <c:axId val="47660500"/>
      </c:lineChart>
      <c:catAx>
        <c:axId val="52956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660500"/>
        <c:crosses val="autoZero"/>
        <c:auto val="1"/>
        <c:lblOffset val="100"/>
        <c:noMultiLvlLbl val="0"/>
      </c:catAx>
      <c:valAx>
        <c:axId val="4766050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95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16/22/11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'オクターブ周波数'!$N$14</c:f>
              <c:strCache>
                <c:ptCount val="1"/>
                <c:pt idx="0">
                  <c:v>average1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'オクターブ周波数'!$N$15:$N$21</c:f>
              <c:numCache>
                <c:ptCount val="7"/>
                <c:pt idx="0">
                  <c:v>761.5</c:v>
                </c:pt>
                <c:pt idx="1">
                  <c:v>676</c:v>
                </c:pt>
                <c:pt idx="2">
                  <c:v>606</c:v>
                </c:pt>
                <c:pt idx="3">
                  <c:v>552.5</c:v>
                </c:pt>
                <c:pt idx="4">
                  <c:v>509</c:v>
                </c:pt>
                <c:pt idx="5">
                  <c:v>464</c:v>
                </c:pt>
                <c:pt idx="6">
                  <c:v>426.5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'オクターブ周波数'!$Q$14</c:f>
              <c:strCache>
                <c:ptCount val="1"/>
                <c:pt idx="0">
                  <c:v>average2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'オクターブ周波数'!$Q$15:$Q$21</c:f>
              <c:numCache>
                <c:ptCount val="7"/>
                <c:pt idx="0">
                  <c:v>1526.5</c:v>
                </c:pt>
                <c:pt idx="1">
                  <c:v>1334.5</c:v>
                </c:pt>
                <c:pt idx="2">
                  <c:v>1192.5</c:v>
                </c:pt>
                <c:pt idx="3">
                  <c:v>1078</c:v>
                </c:pt>
                <c:pt idx="4">
                  <c:v>993</c:v>
                </c:pt>
                <c:pt idx="5">
                  <c:v>919.5</c:v>
                </c:pt>
                <c:pt idx="6">
                  <c:v>843</c:v>
                </c:pt>
              </c:numCache>
            </c:numRef>
          </c:val>
          <c:smooth val="0"/>
        </c:ser>
        <c:marker val="1"/>
        <c:axId val="26291317"/>
        <c:axId val="35295262"/>
      </c:lineChart>
      <c:catAx>
        <c:axId val="262913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295262"/>
        <c:crosses val="autoZero"/>
        <c:auto val="1"/>
        <c:lblOffset val="100"/>
        <c:noMultiLvlLbl val="0"/>
      </c:catAx>
      <c:valAx>
        <c:axId val="35295262"/>
        <c:scaling>
          <c:orientation val="minMax"/>
          <c:max val="16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291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16/22/12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'オクターブ周波数'!$N$23</c:f>
              <c:strCache>
                <c:ptCount val="1"/>
                <c:pt idx="0">
                  <c:v>average1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'オクターブ周波数'!$N$24:$N$30</c:f>
              <c:numCache>
                <c:ptCount val="7"/>
                <c:pt idx="0">
                  <c:v>766</c:v>
                </c:pt>
                <c:pt idx="1">
                  <c:v>682.5</c:v>
                </c:pt>
                <c:pt idx="2">
                  <c:v>613</c:v>
                </c:pt>
                <c:pt idx="3">
                  <c:v>560</c:v>
                </c:pt>
                <c:pt idx="4">
                  <c:v>516</c:v>
                </c:pt>
                <c:pt idx="5">
                  <c:v>465.5</c:v>
                </c:pt>
                <c:pt idx="6">
                  <c:v>424.5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'オクターブ周波数'!$Q$23</c:f>
              <c:strCache>
                <c:ptCount val="1"/>
                <c:pt idx="0">
                  <c:v>average2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'オクターブ周波数'!$Q$24:$Q$30</c:f>
              <c:numCache>
                <c:ptCount val="7"/>
                <c:pt idx="0">
                  <c:v>1550</c:v>
                </c:pt>
                <c:pt idx="1">
                  <c:v>1356</c:v>
                </c:pt>
                <c:pt idx="2">
                  <c:v>1214</c:v>
                </c:pt>
                <c:pt idx="3">
                  <c:v>1093</c:v>
                </c:pt>
                <c:pt idx="4">
                  <c:v>1002</c:v>
                </c:pt>
                <c:pt idx="5">
                  <c:v>920</c:v>
                </c:pt>
                <c:pt idx="6">
                  <c:v>844</c:v>
                </c:pt>
              </c:numCache>
            </c:numRef>
          </c:val>
          <c:smooth val="0"/>
        </c:ser>
        <c:marker val="1"/>
        <c:axId val="49221903"/>
        <c:axId val="40343944"/>
      </c:lineChart>
      <c:catAx>
        <c:axId val="492219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343944"/>
        <c:crosses val="autoZero"/>
        <c:auto val="1"/>
        <c:lblOffset val="100"/>
        <c:noMultiLvlLbl val="0"/>
      </c:catAx>
      <c:valAx>
        <c:axId val="40343944"/>
        <c:scaling>
          <c:orientation val="minMax"/>
          <c:max val="16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221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18/22/10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'オクターブ周波数'!$U$5</c:f>
              <c:strCache>
                <c:ptCount val="1"/>
                <c:pt idx="0">
                  <c:v>average1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'オクターブ周波数'!$U$6:$U$12</c:f>
              <c:numCache>
                <c:ptCount val="7"/>
                <c:pt idx="0">
                  <c:v>741.5</c:v>
                </c:pt>
                <c:pt idx="1">
                  <c:v>657</c:v>
                </c:pt>
                <c:pt idx="2">
                  <c:v>589.5</c:v>
                </c:pt>
                <c:pt idx="3">
                  <c:v>536</c:v>
                </c:pt>
                <c:pt idx="4">
                  <c:v>490.5</c:v>
                </c:pt>
                <c:pt idx="5">
                  <c:v>452</c:v>
                </c:pt>
                <c:pt idx="6">
                  <c:v>417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'オクターブ周波数'!$X$5</c:f>
              <c:strCache>
                <c:ptCount val="1"/>
                <c:pt idx="0">
                  <c:v>average2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'オクターブ周波数'!$X$6:$X$12</c:f>
              <c:numCache>
                <c:ptCount val="7"/>
                <c:pt idx="0">
                  <c:v>1521.5</c:v>
                </c:pt>
                <c:pt idx="1">
                  <c:v>1338</c:v>
                </c:pt>
                <c:pt idx="2">
                  <c:v>1195.5</c:v>
                </c:pt>
                <c:pt idx="3">
                  <c:v>1079.5</c:v>
                </c:pt>
                <c:pt idx="4">
                  <c:v>986</c:v>
                </c:pt>
                <c:pt idx="5">
                  <c:v>903</c:v>
                </c:pt>
                <c:pt idx="6">
                  <c:v>836</c:v>
                </c:pt>
              </c:numCache>
            </c:numRef>
          </c:val>
          <c:smooth val="0"/>
        </c:ser>
        <c:marker val="1"/>
        <c:axId val="27551177"/>
        <c:axId val="46634002"/>
      </c:lineChart>
      <c:catAx>
        <c:axId val="275511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634002"/>
        <c:crosses val="autoZero"/>
        <c:auto val="1"/>
        <c:lblOffset val="100"/>
        <c:noMultiLvlLbl val="0"/>
      </c:catAx>
      <c:valAx>
        <c:axId val="4663400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5511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18/22/11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'オクターブ周波数'!$U$14</c:f>
              <c:strCache>
                <c:ptCount val="1"/>
                <c:pt idx="0">
                  <c:v>average1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'オクターブ周波数'!$U$15:$U$21</c:f>
              <c:numCache>
                <c:ptCount val="7"/>
                <c:pt idx="0">
                  <c:v>742</c:v>
                </c:pt>
                <c:pt idx="1">
                  <c:v>658.5</c:v>
                </c:pt>
                <c:pt idx="2">
                  <c:v>590.5</c:v>
                </c:pt>
                <c:pt idx="3">
                  <c:v>536.5</c:v>
                </c:pt>
                <c:pt idx="4">
                  <c:v>493</c:v>
                </c:pt>
                <c:pt idx="5">
                  <c:v>453</c:v>
                </c:pt>
                <c:pt idx="6">
                  <c:v>418.5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'オクターブ周波数'!$X$14</c:f>
              <c:strCache>
                <c:ptCount val="1"/>
                <c:pt idx="0">
                  <c:v>average2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'オクターブ周波数'!$X$15:$X$21</c:f>
              <c:numCache>
                <c:ptCount val="7"/>
                <c:pt idx="0">
                  <c:v>1529.5</c:v>
                </c:pt>
                <c:pt idx="1">
                  <c:v>1342.5</c:v>
                </c:pt>
                <c:pt idx="2">
                  <c:v>1198.5</c:v>
                </c:pt>
                <c:pt idx="3">
                  <c:v>1082.5</c:v>
                </c:pt>
                <c:pt idx="4">
                  <c:v>987</c:v>
                </c:pt>
                <c:pt idx="5">
                  <c:v>904</c:v>
                </c:pt>
                <c:pt idx="6">
                  <c:v>835</c:v>
                </c:pt>
              </c:numCache>
            </c:numRef>
          </c:val>
          <c:smooth val="0"/>
        </c:ser>
        <c:marker val="1"/>
        <c:axId val="17052835"/>
        <c:axId val="19257788"/>
      </c:lineChart>
      <c:catAx>
        <c:axId val="170528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257788"/>
        <c:crosses val="autoZero"/>
        <c:auto val="1"/>
        <c:lblOffset val="100"/>
        <c:noMultiLvlLbl val="0"/>
      </c:catAx>
      <c:valAx>
        <c:axId val="19257788"/>
        <c:scaling>
          <c:orientation val="minMax"/>
          <c:max val="16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0528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18/22/12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'オクターブ周波数'!$U$23</c:f>
              <c:strCache>
                <c:ptCount val="1"/>
                <c:pt idx="0">
                  <c:v>average1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'オクターブ周波数'!$U$24:$U$30</c:f>
              <c:numCache>
                <c:ptCount val="7"/>
                <c:pt idx="0">
                  <c:v>769</c:v>
                </c:pt>
                <c:pt idx="1">
                  <c:v>680.5</c:v>
                </c:pt>
                <c:pt idx="2">
                  <c:v>600</c:v>
                </c:pt>
                <c:pt idx="3">
                  <c:v>545</c:v>
                </c:pt>
                <c:pt idx="4">
                  <c:v>496</c:v>
                </c:pt>
                <c:pt idx="5">
                  <c:v>454.5</c:v>
                </c:pt>
                <c:pt idx="6">
                  <c:v>385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'オクターブ周波数'!$X$23</c:f>
              <c:strCache>
                <c:ptCount val="1"/>
                <c:pt idx="0">
                  <c:v>average2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'オクターブ周波数'!$X$24:$X$30</c:f>
              <c:numCache>
                <c:ptCount val="7"/>
                <c:pt idx="0">
                  <c:v>1549</c:v>
                </c:pt>
                <c:pt idx="1">
                  <c:v>1351.5</c:v>
                </c:pt>
                <c:pt idx="2">
                  <c:v>1212</c:v>
                </c:pt>
                <c:pt idx="3">
                  <c:v>1101</c:v>
                </c:pt>
                <c:pt idx="4">
                  <c:v>999.5</c:v>
                </c:pt>
                <c:pt idx="5">
                  <c:v>908.5</c:v>
                </c:pt>
                <c:pt idx="6">
                  <c:v>774.5</c:v>
                </c:pt>
              </c:numCache>
            </c:numRef>
          </c:val>
          <c:smooth val="0"/>
        </c:ser>
        <c:marker val="1"/>
        <c:axId val="39102365"/>
        <c:axId val="16376966"/>
      </c:lineChart>
      <c:catAx>
        <c:axId val="391023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376966"/>
        <c:crosses val="autoZero"/>
        <c:auto val="1"/>
        <c:lblOffset val="100"/>
        <c:noMultiLvlLbl val="0"/>
      </c:catAx>
      <c:valAx>
        <c:axId val="16376966"/>
        <c:scaling>
          <c:orientation val="minMax"/>
          <c:max val="16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1023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18/26/11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'オクターブ間差'!$K$15:$K$21</c:f>
              <c:numCache>
                <c:ptCount val="7"/>
                <c:pt idx="0">
                  <c:v>0.48707620006713664</c:v>
                </c:pt>
                <c:pt idx="1">
                  <c:v>0.49428789032749426</c:v>
                </c:pt>
                <c:pt idx="2">
                  <c:v>0.4995730145175064</c:v>
                </c:pt>
                <c:pt idx="3">
                  <c:v>0.5009433962264151</c:v>
                </c:pt>
                <c:pt idx="4">
                  <c:v>0.5020618556701031</c:v>
                </c:pt>
                <c:pt idx="5">
                  <c:v>0.5036619718309859</c:v>
                </c:pt>
                <c:pt idx="6">
                  <c:v>0.5006031363088058</c:v>
                </c:pt>
              </c:numCache>
            </c:numRef>
          </c:val>
          <c:smooth val="0"/>
        </c:ser>
        <c:marker val="1"/>
        <c:axId val="41289469"/>
        <c:axId val="36060902"/>
      </c:lineChart>
      <c:catAx>
        <c:axId val="41289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060902"/>
        <c:crosses val="autoZero"/>
        <c:auto val="1"/>
        <c:lblOffset val="100"/>
        <c:noMultiLvlLbl val="0"/>
      </c:catAx>
      <c:valAx>
        <c:axId val="36060902"/>
        <c:scaling>
          <c:orientation val="minMax"/>
          <c:max val="0.5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289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18/26/12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'オクターブ間差'!$K$24:$K$30</c:f>
              <c:numCache>
                <c:ptCount val="7"/>
                <c:pt idx="0">
                  <c:v>0.48184176394293127</c:v>
                </c:pt>
                <c:pt idx="1">
                  <c:v>0.4899328859060403</c:v>
                </c:pt>
                <c:pt idx="2">
                  <c:v>0.49434436531210724</c:v>
                </c:pt>
                <c:pt idx="3">
                  <c:v>0.4955957348168753</c:v>
                </c:pt>
                <c:pt idx="4">
                  <c:v>0.4979757085020243</c:v>
                </c:pt>
                <c:pt idx="5">
                  <c:v>0.5005543237250555</c:v>
                </c:pt>
                <c:pt idx="6">
                  <c:v>0.49758745476477684</c:v>
                </c:pt>
              </c:numCache>
            </c:numRef>
          </c:val>
          <c:smooth val="0"/>
        </c:ser>
        <c:marker val="1"/>
        <c:axId val="56112663"/>
        <c:axId val="35251920"/>
      </c:lineChart>
      <c:catAx>
        <c:axId val="561126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251920"/>
        <c:crosses val="autoZero"/>
        <c:auto val="1"/>
        <c:lblOffset val="100"/>
        <c:noMultiLvlLbl val="0"/>
      </c:catAx>
      <c:valAx>
        <c:axId val="35251920"/>
        <c:scaling>
          <c:orientation val="minMax"/>
          <c:max val="0.52"/>
          <c:min val="0.47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112663"/>
        <c:crossesAt val="1"/>
        <c:crossBetween val="between"/>
        <c:dispUnits/>
        <c:majorUnit val="0.0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16/22/10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'オクターブ間差'!$R$6:$R$12</c:f>
              <c:numCache>
                <c:ptCount val="7"/>
                <c:pt idx="0">
                  <c:v>0.4940119760479042</c:v>
                </c:pt>
                <c:pt idx="1">
                  <c:v>0.5026515151515152</c:v>
                </c:pt>
                <c:pt idx="2">
                  <c:v>0.5082592121982211</c:v>
                </c:pt>
                <c:pt idx="3">
                  <c:v>0.5092850510677809</c:v>
                </c:pt>
                <c:pt idx="4">
                  <c:v>0.5061037639877924</c:v>
                </c:pt>
                <c:pt idx="5">
                  <c:v>0.5083056478405316</c:v>
                </c:pt>
                <c:pt idx="6">
                  <c:v>0.5080500894454383</c:v>
                </c:pt>
              </c:numCache>
            </c:numRef>
          </c:val>
          <c:smooth val="0"/>
        </c:ser>
        <c:marker val="1"/>
        <c:axId val="48831825"/>
        <c:axId val="36833242"/>
      </c:lineChart>
      <c:catAx>
        <c:axId val="48831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833242"/>
        <c:crosses val="autoZero"/>
        <c:auto val="1"/>
        <c:lblOffset val="100"/>
        <c:noMultiLvlLbl val="0"/>
      </c:catAx>
      <c:valAx>
        <c:axId val="36833242"/>
        <c:scaling>
          <c:orientation val="minMax"/>
          <c:max val="0.52"/>
          <c:min val="0.47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831825"/>
        <c:crossesAt val="1"/>
        <c:crossBetween val="between"/>
        <c:dispUnits/>
        <c:majorUnit val="0.0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16/22/11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'オクターブ間差'!$R$15:$R$21</c:f>
              <c:numCache>
                <c:ptCount val="7"/>
                <c:pt idx="0">
                  <c:v>0.49885358663609564</c:v>
                </c:pt>
                <c:pt idx="1">
                  <c:v>0.5065567628325215</c:v>
                </c:pt>
                <c:pt idx="2">
                  <c:v>0.5081761006289308</c:v>
                </c:pt>
                <c:pt idx="3">
                  <c:v>0.5125231910946196</c:v>
                </c:pt>
                <c:pt idx="4">
                  <c:v>0.5125881168177241</c:v>
                </c:pt>
                <c:pt idx="5">
                  <c:v>0.5046220772158782</c:v>
                </c:pt>
                <c:pt idx="6">
                  <c:v>0.5059311981020166</c:v>
                </c:pt>
              </c:numCache>
            </c:numRef>
          </c:val>
          <c:smooth val="0"/>
        </c:ser>
        <c:marker val="1"/>
        <c:axId val="63063723"/>
        <c:axId val="30702596"/>
      </c:lineChart>
      <c:catAx>
        <c:axId val="630637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702596"/>
        <c:crosses val="autoZero"/>
        <c:auto val="1"/>
        <c:lblOffset val="100"/>
        <c:noMultiLvlLbl val="0"/>
      </c:catAx>
      <c:valAx>
        <c:axId val="30702596"/>
        <c:scaling>
          <c:orientation val="minMax"/>
          <c:max val="0.52"/>
          <c:min val="0.47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063723"/>
        <c:crossesAt val="1"/>
        <c:crossBetween val="between"/>
        <c:dispUnits/>
        <c:majorUnit val="0.0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16/22/12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'オクターブ間差'!$R$24:$R$30</c:f>
              <c:numCache>
                <c:ptCount val="7"/>
                <c:pt idx="0">
                  <c:v>0.4941935483870968</c:v>
                </c:pt>
                <c:pt idx="1">
                  <c:v>0.5033185840707964</c:v>
                </c:pt>
                <c:pt idx="2">
                  <c:v>0.5049423393739704</c:v>
                </c:pt>
                <c:pt idx="3">
                  <c:v>0.5123513266239708</c:v>
                </c:pt>
                <c:pt idx="4">
                  <c:v>0.5149700598802395</c:v>
                </c:pt>
                <c:pt idx="5">
                  <c:v>0.5059782608695652</c:v>
                </c:pt>
                <c:pt idx="6">
                  <c:v>0.5029620853080569</c:v>
                </c:pt>
              </c:numCache>
            </c:numRef>
          </c:val>
          <c:smooth val="0"/>
        </c:ser>
        <c:marker val="1"/>
        <c:axId val="7887909"/>
        <c:axId val="3882318"/>
      </c:lineChart>
      <c:catAx>
        <c:axId val="78879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82318"/>
        <c:crosses val="autoZero"/>
        <c:auto val="1"/>
        <c:lblOffset val="100"/>
        <c:noMultiLvlLbl val="0"/>
      </c:catAx>
      <c:valAx>
        <c:axId val="3882318"/>
        <c:scaling>
          <c:orientation val="minMax"/>
          <c:max val="0.52"/>
          <c:min val="0.47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887909"/>
        <c:crossesAt val="1"/>
        <c:crossBetween val="between"/>
        <c:dispUnits/>
        <c:majorUnit val="0.0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18/22/10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'オクターブ間差'!$Y$6:$Y$12</c:f>
              <c:numCache>
                <c:ptCount val="7"/>
                <c:pt idx="0">
                  <c:v>0.48734801183043047</c:v>
                </c:pt>
                <c:pt idx="1">
                  <c:v>0.4910313901345291</c:v>
                </c:pt>
                <c:pt idx="2">
                  <c:v>0.493099121706399</c:v>
                </c:pt>
                <c:pt idx="3">
                  <c:v>0.4965261695229273</c:v>
                </c:pt>
                <c:pt idx="4">
                  <c:v>0.4974645030425964</c:v>
                </c:pt>
                <c:pt idx="5">
                  <c:v>0.5005537098560354</c:v>
                </c:pt>
                <c:pt idx="6">
                  <c:v>0.4988038277511962</c:v>
                </c:pt>
              </c:numCache>
            </c:numRef>
          </c:val>
          <c:smooth val="0"/>
        </c:ser>
        <c:marker val="1"/>
        <c:axId val="34940863"/>
        <c:axId val="46032312"/>
      </c:lineChart>
      <c:catAx>
        <c:axId val="34940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032312"/>
        <c:crosses val="autoZero"/>
        <c:auto val="1"/>
        <c:lblOffset val="100"/>
        <c:noMultiLvlLbl val="0"/>
      </c:catAx>
      <c:valAx>
        <c:axId val="46032312"/>
        <c:scaling>
          <c:orientation val="minMax"/>
          <c:max val="0.52"/>
          <c:min val="0.47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940863"/>
        <c:crossesAt val="1"/>
        <c:crossBetween val="between"/>
        <c:dispUnits/>
        <c:majorUnit val="0.0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18/22/11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'オクターブ間差'!$Y$15:$Y$21</c:f>
              <c:numCache>
                <c:ptCount val="7"/>
                <c:pt idx="0">
                  <c:v>0.4851258581235698</c:v>
                </c:pt>
                <c:pt idx="1">
                  <c:v>0.49050279329608937</c:v>
                </c:pt>
                <c:pt idx="2">
                  <c:v>0.4926992073425115</c:v>
                </c:pt>
                <c:pt idx="3">
                  <c:v>0.4956120092378753</c:v>
                </c:pt>
                <c:pt idx="4">
                  <c:v>0.49949341438703143</c:v>
                </c:pt>
                <c:pt idx="5">
                  <c:v>0.5011061946902655</c:v>
                </c:pt>
                <c:pt idx="6">
                  <c:v>0.5011976047904192</c:v>
                </c:pt>
              </c:numCache>
            </c:numRef>
          </c:val>
          <c:smooth val="0"/>
        </c:ser>
        <c:marker val="1"/>
        <c:axId val="11637625"/>
        <c:axId val="37629762"/>
      </c:lineChart>
      <c:catAx>
        <c:axId val="116376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629762"/>
        <c:crosses val="autoZero"/>
        <c:auto val="1"/>
        <c:lblOffset val="100"/>
        <c:noMultiLvlLbl val="0"/>
      </c:catAx>
      <c:valAx>
        <c:axId val="37629762"/>
        <c:scaling>
          <c:orientation val="minMax"/>
          <c:max val="0.52"/>
          <c:min val="0.47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637625"/>
        <c:crossesAt val="1"/>
        <c:crossBetween val="between"/>
        <c:dispUnits/>
        <c:majorUnit val="0.0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18/22/12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'オクターブ間差'!$Y$24:$Y$30</c:f>
              <c:numCache>
                <c:ptCount val="7"/>
                <c:pt idx="0">
                  <c:v>0.4964493221433183</c:v>
                </c:pt>
                <c:pt idx="1">
                  <c:v>0.5035146133925268</c:v>
                </c:pt>
                <c:pt idx="2">
                  <c:v>0.49504950495049505</c:v>
                </c:pt>
                <c:pt idx="3">
                  <c:v>0.4950045413260672</c:v>
                </c:pt>
                <c:pt idx="4">
                  <c:v>0.496248124062031</c:v>
                </c:pt>
                <c:pt idx="5">
                  <c:v>0.500275178866263</c:v>
                </c:pt>
                <c:pt idx="6">
                  <c:v>0.4970948999354422</c:v>
                </c:pt>
              </c:numCache>
            </c:numRef>
          </c:val>
          <c:smooth val="0"/>
        </c:ser>
        <c:marker val="1"/>
        <c:axId val="3123539"/>
        <c:axId val="28111852"/>
      </c:lineChart>
      <c:catAx>
        <c:axId val="31235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111852"/>
        <c:crosses val="autoZero"/>
        <c:auto val="1"/>
        <c:lblOffset val="100"/>
        <c:noMultiLvlLbl val="0"/>
      </c:catAx>
      <c:valAx>
        <c:axId val="28111852"/>
        <c:scaling>
          <c:orientation val="minMax"/>
          <c:max val="0.52"/>
          <c:min val="0.47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23539"/>
        <c:crossesAt val="1"/>
        <c:crossBetween val="between"/>
        <c:dispUnits/>
        <c:majorUnit val="0.0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30</xdr:row>
      <xdr:rowOff>19050</xdr:rowOff>
    </xdr:from>
    <xdr:to>
      <xdr:col>19</xdr:col>
      <xdr:colOff>9525</xdr:colOff>
      <xdr:row>46</xdr:row>
      <xdr:rowOff>66675</xdr:rowOff>
    </xdr:to>
    <xdr:graphicFrame>
      <xdr:nvGraphicFramePr>
        <xdr:cNvPr id="1" name="Chart 1"/>
        <xdr:cNvGraphicFramePr/>
      </xdr:nvGraphicFramePr>
      <xdr:xfrm>
        <a:off x="9601200" y="5229225"/>
        <a:ext cx="34385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46</xdr:row>
      <xdr:rowOff>66675</xdr:rowOff>
    </xdr:from>
    <xdr:to>
      <xdr:col>19</xdr:col>
      <xdr:colOff>19050</xdr:colOff>
      <xdr:row>62</xdr:row>
      <xdr:rowOff>114300</xdr:rowOff>
    </xdr:to>
    <xdr:graphicFrame>
      <xdr:nvGraphicFramePr>
        <xdr:cNvPr id="2" name="Chart 2"/>
        <xdr:cNvGraphicFramePr/>
      </xdr:nvGraphicFramePr>
      <xdr:xfrm>
        <a:off x="9601200" y="8020050"/>
        <a:ext cx="34480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62</xdr:row>
      <xdr:rowOff>95250</xdr:rowOff>
    </xdr:from>
    <xdr:to>
      <xdr:col>19</xdr:col>
      <xdr:colOff>19050</xdr:colOff>
      <xdr:row>78</xdr:row>
      <xdr:rowOff>85725</xdr:rowOff>
    </xdr:to>
    <xdr:graphicFrame>
      <xdr:nvGraphicFramePr>
        <xdr:cNvPr id="3" name="Chart 3"/>
        <xdr:cNvGraphicFramePr/>
      </xdr:nvGraphicFramePr>
      <xdr:xfrm>
        <a:off x="9601200" y="10791825"/>
        <a:ext cx="344805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666750</xdr:colOff>
      <xdr:row>30</xdr:row>
      <xdr:rowOff>19050</xdr:rowOff>
    </xdr:from>
    <xdr:to>
      <xdr:col>9</xdr:col>
      <xdr:colOff>0</xdr:colOff>
      <xdr:row>46</xdr:row>
      <xdr:rowOff>66675</xdr:rowOff>
    </xdr:to>
    <xdr:graphicFrame>
      <xdr:nvGraphicFramePr>
        <xdr:cNvPr id="4" name="Chart 4"/>
        <xdr:cNvGraphicFramePr/>
      </xdr:nvGraphicFramePr>
      <xdr:xfrm>
        <a:off x="2724150" y="5229225"/>
        <a:ext cx="3448050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657225</xdr:colOff>
      <xdr:row>46</xdr:row>
      <xdr:rowOff>66675</xdr:rowOff>
    </xdr:from>
    <xdr:to>
      <xdr:col>8</xdr:col>
      <xdr:colOff>676275</xdr:colOff>
      <xdr:row>62</xdr:row>
      <xdr:rowOff>76200</xdr:rowOff>
    </xdr:to>
    <xdr:graphicFrame>
      <xdr:nvGraphicFramePr>
        <xdr:cNvPr id="5" name="Chart 5"/>
        <xdr:cNvGraphicFramePr/>
      </xdr:nvGraphicFramePr>
      <xdr:xfrm>
        <a:off x="2714625" y="8020050"/>
        <a:ext cx="3448050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676275</xdr:colOff>
      <xdr:row>62</xdr:row>
      <xdr:rowOff>85725</xdr:rowOff>
    </xdr:from>
    <xdr:to>
      <xdr:col>9</xdr:col>
      <xdr:colOff>9525</xdr:colOff>
      <xdr:row>78</xdr:row>
      <xdr:rowOff>95250</xdr:rowOff>
    </xdr:to>
    <xdr:graphicFrame>
      <xdr:nvGraphicFramePr>
        <xdr:cNvPr id="6" name="Chart 6"/>
        <xdr:cNvGraphicFramePr/>
      </xdr:nvGraphicFramePr>
      <xdr:xfrm>
        <a:off x="2733675" y="10782300"/>
        <a:ext cx="3448050" cy="2752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0</xdr:colOff>
      <xdr:row>30</xdr:row>
      <xdr:rowOff>19050</xdr:rowOff>
    </xdr:from>
    <xdr:to>
      <xdr:col>14</xdr:col>
      <xdr:colOff>0</xdr:colOff>
      <xdr:row>46</xdr:row>
      <xdr:rowOff>47625</xdr:rowOff>
    </xdr:to>
    <xdr:graphicFrame>
      <xdr:nvGraphicFramePr>
        <xdr:cNvPr id="7" name="Chart 7"/>
        <xdr:cNvGraphicFramePr/>
      </xdr:nvGraphicFramePr>
      <xdr:xfrm>
        <a:off x="6172200" y="5229225"/>
        <a:ext cx="3429000" cy="2771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676275</xdr:colOff>
      <xdr:row>46</xdr:row>
      <xdr:rowOff>57150</xdr:rowOff>
    </xdr:from>
    <xdr:to>
      <xdr:col>13</xdr:col>
      <xdr:colOff>676275</xdr:colOff>
      <xdr:row>62</xdr:row>
      <xdr:rowOff>66675</xdr:rowOff>
    </xdr:to>
    <xdr:graphicFrame>
      <xdr:nvGraphicFramePr>
        <xdr:cNvPr id="8" name="Chart 8"/>
        <xdr:cNvGraphicFramePr/>
      </xdr:nvGraphicFramePr>
      <xdr:xfrm>
        <a:off x="6162675" y="8010525"/>
        <a:ext cx="3429000" cy="2752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9525</xdr:colOff>
      <xdr:row>62</xdr:row>
      <xdr:rowOff>85725</xdr:rowOff>
    </xdr:from>
    <xdr:to>
      <xdr:col>14</xdr:col>
      <xdr:colOff>0</xdr:colOff>
      <xdr:row>78</xdr:row>
      <xdr:rowOff>95250</xdr:rowOff>
    </xdr:to>
    <xdr:graphicFrame>
      <xdr:nvGraphicFramePr>
        <xdr:cNvPr id="9" name="Chart 10"/>
        <xdr:cNvGraphicFramePr/>
      </xdr:nvGraphicFramePr>
      <xdr:xfrm>
        <a:off x="6181725" y="10782300"/>
        <a:ext cx="3419475" cy="2752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30</xdr:row>
      <xdr:rowOff>9525</xdr:rowOff>
    </xdr:from>
    <xdr:to>
      <xdr:col>14</xdr:col>
      <xdr:colOff>0</xdr:colOff>
      <xdr:row>46</xdr:row>
      <xdr:rowOff>57150</xdr:rowOff>
    </xdr:to>
    <xdr:graphicFrame>
      <xdr:nvGraphicFramePr>
        <xdr:cNvPr id="1" name="Chart 10"/>
        <xdr:cNvGraphicFramePr/>
      </xdr:nvGraphicFramePr>
      <xdr:xfrm>
        <a:off x="6153150" y="5219700"/>
        <a:ext cx="34480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666750</xdr:colOff>
      <xdr:row>46</xdr:row>
      <xdr:rowOff>47625</xdr:rowOff>
    </xdr:from>
    <xdr:to>
      <xdr:col>14</xdr:col>
      <xdr:colOff>19050</xdr:colOff>
      <xdr:row>62</xdr:row>
      <xdr:rowOff>95250</xdr:rowOff>
    </xdr:to>
    <xdr:graphicFrame>
      <xdr:nvGraphicFramePr>
        <xdr:cNvPr id="2" name="Chart 11"/>
        <xdr:cNvGraphicFramePr/>
      </xdr:nvGraphicFramePr>
      <xdr:xfrm>
        <a:off x="6153150" y="8001000"/>
        <a:ext cx="346710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666750</xdr:colOff>
      <xdr:row>62</xdr:row>
      <xdr:rowOff>95250</xdr:rowOff>
    </xdr:from>
    <xdr:to>
      <xdr:col>14</xdr:col>
      <xdr:colOff>19050</xdr:colOff>
      <xdr:row>78</xdr:row>
      <xdr:rowOff>142875</xdr:rowOff>
    </xdr:to>
    <xdr:graphicFrame>
      <xdr:nvGraphicFramePr>
        <xdr:cNvPr id="3" name="Chart 12"/>
        <xdr:cNvGraphicFramePr/>
      </xdr:nvGraphicFramePr>
      <xdr:xfrm>
        <a:off x="6153150" y="10791825"/>
        <a:ext cx="346710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647700</xdr:colOff>
      <xdr:row>30</xdr:row>
      <xdr:rowOff>9525</xdr:rowOff>
    </xdr:from>
    <xdr:to>
      <xdr:col>8</xdr:col>
      <xdr:colOff>676275</xdr:colOff>
      <xdr:row>46</xdr:row>
      <xdr:rowOff>57150</xdr:rowOff>
    </xdr:to>
    <xdr:graphicFrame>
      <xdr:nvGraphicFramePr>
        <xdr:cNvPr id="4" name="Chart 13"/>
        <xdr:cNvGraphicFramePr/>
      </xdr:nvGraphicFramePr>
      <xdr:xfrm>
        <a:off x="2705100" y="5219700"/>
        <a:ext cx="3457575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647700</xdr:colOff>
      <xdr:row>46</xdr:row>
      <xdr:rowOff>38100</xdr:rowOff>
    </xdr:from>
    <xdr:to>
      <xdr:col>8</xdr:col>
      <xdr:colOff>676275</xdr:colOff>
      <xdr:row>62</xdr:row>
      <xdr:rowOff>85725</xdr:rowOff>
    </xdr:to>
    <xdr:graphicFrame>
      <xdr:nvGraphicFramePr>
        <xdr:cNvPr id="5" name="Chart 14"/>
        <xdr:cNvGraphicFramePr/>
      </xdr:nvGraphicFramePr>
      <xdr:xfrm>
        <a:off x="2705100" y="7991475"/>
        <a:ext cx="3457575" cy="2790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657225</xdr:colOff>
      <xdr:row>62</xdr:row>
      <xdr:rowOff>95250</xdr:rowOff>
    </xdr:from>
    <xdr:to>
      <xdr:col>8</xdr:col>
      <xdr:colOff>676275</xdr:colOff>
      <xdr:row>78</xdr:row>
      <xdr:rowOff>142875</xdr:rowOff>
    </xdr:to>
    <xdr:graphicFrame>
      <xdr:nvGraphicFramePr>
        <xdr:cNvPr id="6" name="Chart 15"/>
        <xdr:cNvGraphicFramePr/>
      </xdr:nvGraphicFramePr>
      <xdr:xfrm>
        <a:off x="2714625" y="10791825"/>
        <a:ext cx="3448050" cy="2790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9525</xdr:colOff>
      <xdr:row>29</xdr:row>
      <xdr:rowOff>152400</xdr:rowOff>
    </xdr:from>
    <xdr:to>
      <xdr:col>19</xdr:col>
      <xdr:colOff>28575</xdr:colOff>
      <xdr:row>46</xdr:row>
      <xdr:rowOff>19050</xdr:rowOff>
    </xdr:to>
    <xdr:graphicFrame>
      <xdr:nvGraphicFramePr>
        <xdr:cNvPr id="7" name="Chart 16"/>
        <xdr:cNvGraphicFramePr/>
      </xdr:nvGraphicFramePr>
      <xdr:xfrm>
        <a:off x="9610725" y="5181600"/>
        <a:ext cx="3448050" cy="2790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46</xdr:row>
      <xdr:rowOff>28575</xdr:rowOff>
    </xdr:from>
    <xdr:to>
      <xdr:col>19</xdr:col>
      <xdr:colOff>28575</xdr:colOff>
      <xdr:row>62</xdr:row>
      <xdr:rowOff>76200</xdr:rowOff>
    </xdr:to>
    <xdr:graphicFrame>
      <xdr:nvGraphicFramePr>
        <xdr:cNvPr id="8" name="Chart 17"/>
        <xdr:cNvGraphicFramePr/>
      </xdr:nvGraphicFramePr>
      <xdr:xfrm>
        <a:off x="9601200" y="7981950"/>
        <a:ext cx="3457575" cy="2790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676275</xdr:colOff>
      <xdr:row>62</xdr:row>
      <xdr:rowOff>95250</xdr:rowOff>
    </xdr:from>
    <xdr:to>
      <xdr:col>19</xdr:col>
      <xdr:colOff>28575</xdr:colOff>
      <xdr:row>78</xdr:row>
      <xdr:rowOff>142875</xdr:rowOff>
    </xdr:to>
    <xdr:graphicFrame>
      <xdr:nvGraphicFramePr>
        <xdr:cNvPr id="9" name="Chart 18"/>
        <xdr:cNvGraphicFramePr/>
      </xdr:nvGraphicFramePr>
      <xdr:xfrm>
        <a:off x="9591675" y="10791825"/>
        <a:ext cx="3467100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workbookViewId="0" topLeftCell="D1">
      <selection activeCell="Q3" sqref="Q3"/>
    </sheetView>
  </sheetViews>
  <sheetFormatPr defaultColWidth="9.00390625" defaultRowHeight="13.5"/>
  <sheetData>
    <row r="1" ht="13.5">
      <c r="A1" t="s">
        <v>8</v>
      </c>
    </row>
    <row r="3" spans="6:20" ht="14.25" thickBot="1">
      <c r="F3" t="s">
        <v>27</v>
      </c>
      <c r="M3" t="s">
        <v>27</v>
      </c>
      <c r="T3" t="s">
        <v>27</v>
      </c>
    </row>
    <row r="4" spans="5:25" ht="14.25" thickBot="1">
      <c r="E4" s="1"/>
      <c r="F4" s="2" t="s">
        <v>5</v>
      </c>
      <c r="G4" s="2"/>
      <c r="H4" s="2"/>
      <c r="I4" s="2"/>
      <c r="J4" s="3"/>
      <c r="K4" s="2"/>
      <c r="L4" s="1"/>
      <c r="M4" s="2" t="s">
        <v>3</v>
      </c>
      <c r="N4" s="2"/>
      <c r="O4" s="2"/>
      <c r="P4" s="2"/>
      <c r="Q4" s="3"/>
      <c r="R4" s="2"/>
      <c r="S4" s="1"/>
      <c r="T4" s="2" t="s">
        <v>4</v>
      </c>
      <c r="U4" s="2"/>
      <c r="V4" s="2"/>
      <c r="W4" s="2"/>
      <c r="X4" s="3"/>
      <c r="Y4" s="21"/>
    </row>
    <row r="5" spans="5:25" ht="13.5">
      <c r="E5" s="8" t="s">
        <v>9</v>
      </c>
      <c r="F5" s="9" t="s">
        <v>10</v>
      </c>
      <c r="G5" s="10" t="s">
        <v>11</v>
      </c>
      <c r="H5" s="9" t="s">
        <v>9</v>
      </c>
      <c r="I5" s="9" t="s">
        <v>10</v>
      </c>
      <c r="J5" s="13" t="s">
        <v>11</v>
      </c>
      <c r="K5" s="16"/>
      <c r="L5" s="8" t="s">
        <v>9</v>
      </c>
      <c r="M5" s="9" t="s">
        <v>10</v>
      </c>
      <c r="N5" s="10" t="s">
        <v>11</v>
      </c>
      <c r="O5" s="9" t="s">
        <v>9</v>
      </c>
      <c r="P5" s="9" t="s">
        <v>10</v>
      </c>
      <c r="Q5" s="13" t="s">
        <v>11</v>
      </c>
      <c r="R5" s="17"/>
      <c r="S5" s="8" t="s">
        <v>9</v>
      </c>
      <c r="T5" s="9" t="s">
        <v>10</v>
      </c>
      <c r="U5" s="10" t="s">
        <v>11</v>
      </c>
      <c r="V5" s="9" t="s">
        <v>9</v>
      </c>
      <c r="W5" s="9" t="s">
        <v>10</v>
      </c>
      <c r="X5" s="13" t="s">
        <v>11</v>
      </c>
      <c r="Y5" s="22"/>
    </row>
    <row r="6" spans="5:25" ht="13.5">
      <c r="E6" s="5">
        <v>726</v>
      </c>
      <c r="F6" s="4">
        <v>722</v>
      </c>
      <c r="G6" s="11">
        <f>AVERAGE(E6:F6)</f>
        <v>724</v>
      </c>
      <c r="H6" s="4">
        <v>1481</v>
      </c>
      <c r="I6" s="4">
        <v>1482</v>
      </c>
      <c r="J6" s="14">
        <f>AVERAGE(H6:I6)</f>
        <v>1481.5</v>
      </c>
      <c r="K6" s="18">
        <f>G6/J6</f>
        <v>0.48869389132635843</v>
      </c>
      <c r="L6" s="5">
        <v>743</v>
      </c>
      <c r="M6" s="4">
        <v>742</v>
      </c>
      <c r="N6" s="11">
        <f>AVERAGE(L6:M6)</f>
        <v>742.5</v>
      </c>
      <c r="O6" s="4">
        <v>1503</v>
      </c>
      <c r="P6" s="4">
        <v>1503</v>
      </c>
      <c r="Q6" s="14">
        <f>AVERAGE(O6:P6)</f>
        <v>1503</v>
      </c>
      <c r="R6" s="18">
        <f>N6/Q6</f>
        <v>0.4940119760479042</v>
      </c>
      <c r="S6" s="5">
        <v>744</v>
      </c>
      <c r="T6" s="4">
        <v>739</v>
      </c>
      <c r="U6" s="11">
        <f>AVERAGE(S6:T6)</f>
        <v>741.5</v>
      </c>
      <c r="V6" s="4">
        <v>1521</v>
      </c>
      <c r="W6" s="4">
        <v>1522</v>
      </c>
      <c r="X6" s="14">
        <f>AVERAGE(V6:W6)</f>
        <v>1521.5</v>
      </c>
      <c r="Y6" s="23">
        <f>U6/X6</f>
        <v>0.48734801183043047</v>
      </c>
    </row>
    <row r="7" spans="5:25" ht="13.5">
      <c r="E7" s="5">
        <v>647</v>
      </c>
      <c r="F7" s="4">
        <v>650</v>
      </c>
      <c r="G7" s="11">
        <f aca="true" t="shared" si="0" ref="G7:G30">AVERAGE(E7:F7)</f>
        <v>648.5</v>
      </c>
      <c r="H7" s="4">
        <v>1307</v>
      </c>
      <c r="I7" s="4">
        <v>1310</v>
      </c>
      <c r="J7" s="14">
        <f aca="true" t="shared" si="1" ref="J7:J12">AVERAGE(H7:I7)</f>
        <v>1308.5</v>
      </c>
      <c r="K7" s="18">
        <f aca="true" t="shared" si="2" ref="K7:K30">G7/J7</f>
        <v>0.49560565533053114</v>
      </c>
      <c r="L7" s="5">
        <v>663</v>
      </c>
      <c r="M7" s="4">
        <v>664</v>
      </c>
      <c r="N7" s="11">
        <f aca="true" t="shared" si="3" ref="N7:N12">AVERAGE(L7:M7)</f>
        <v>663.5</v>
      </c>
      <c r="O7" s="4">
        <v>1321</v>
      </c>
      <c r="P7" s="4">
        <v>1319</v>
      </c>
      <c r="Q7" s="14">
        <f aca="true" t="shared" si="4" ref="Q7:Q30">AVERAGE(O7:P7)</f>
        <v>1320</v>
      </c>
      <c r="R7" s="18">
        <f aca="true" t="shared" si="5" ref="R7:R30">N7/Q7</f>
        <v>0.5026515151515152</v>
      </c>
      <c r="S7" s="5">
        <v>659</v>
      </c>
      <c r="T7" s="4">
        <v>655</v>
      </c>
      <c r="U7" s="11">
        <f aca="true" t="shared" si="6" ref="U7:U30">AVERAGE(S7:T7)</f>
        <v>657</v>
      </c>
      <c r="V7" s="4">
        <v>1335</v>
      </c>
      <c r="W7" s="4">
        <v>1341</v>
      </c>
      <c r="X7" s="14">
        <f aca="true" t="shared" si="7" ref="X7:X30">AVERAGE(V7:W7)</f>
        <v>1338</v>
      </c>
      <c r="Y7" s="23">
        <f aca="true" t="shared" si="8" ref="Y7:Y30">U7/X7</f>
        <v>0.4910313901345291</v>
      </c>
    </row>
    <row r="8" spans="5:25" ht="13.5">
      <c r="E8" s="5">
        <v>582</v>
      </c>
      <c r="F8" s="4">
        <v>581</v>
      </c>
      <c r="G8" s="11">
        <f t="shared" si="0"/>
        <v>581.5</v>
      </c>
      <c r="H8" s="4">
        <v>1174</v>
      </c>
      <c r="I8" s="4">
        <v>1170</v>
      </c>
      <c r="J8" s="14">
        <f t="shared" si="1"/>
        <v>1172</v>
      </c>
      <c r="K8" s="18">
        <f t="shared" si="2"/>
        <v>0.496160409556314</v>
      </c>
      <c r="L8" s="5">
        <v>600</v>
      </c>
      <c r="M8" s="4">
        <v>600</v>
      </c>
      <c r="N8" s="11">
        <f t="shared" si="3"/>
        <v>600</v>
      </c>
      <c r="O8" s="4">
        <v>1184</v>
      </c>
      <c r="P8" s="4">
        <v>1177</v>
      </c>
      <c r="Q8" s="14">
        <f t="shared" si="4"/>
        <v>1180.5</v>
      </c>
      <c r="R8" s="18">
        <f t="shared" si="5"/>
        <v>0.5082592121982211</v>
      </c>
      <c r="S8" s="5">
        <v>590</v>
      </c>
      <c r="T8" s="4">
        <v>589</v>
      </c>
      <c r="U8" s="11">
        <f t="shared" si="6"/>
        <v>589.5</v>
      </c>
      <c r="V8" s="4">
        <v>1197</v>
      </c>
      <c r="W8" s="4">
        <v>1194</v>
      </c>
      <c r="X8" s="14">
        <f t="shared" si="7"/>
        <v>1195.5</v>
      </c>
      <c r="Y8" s="23">
        <f t="shared" si="8"/>
        <v>0.493099121706399</v>
      </c>
    </row>
    <row r="9" spans="5:25" ht="13.5">
      <c r="E9" s="5">
        <v>530</v>
      </c>
      <c r="F9" s="4">
        <v>528</v>
      </c>
      <c r="G9" s="11">
        <f t="shared" si="0"/>
        <v>529</v>
      </c>
      <c r="H9" s="4">
        <v>1057</v>
      </c>
      <c r="I9" s="4">
        <v>1056</v>
      </c>
      <c r="J9" s="14">
        <f t="shared" si="1"/>
        <v>1056.5</v>
      </c>
      <c r="K9" s="18">
        <f t="shared" si="2"/>
        <v>0.5007098911500236</v>
      </c>
      <c r="L9" s="5">
        <v>551</v>
      </c>
      <c r="M9" s="4">
        <v>546</v>
      </c>
      <c r="N9" s="11">
        <f t="shared" si="3"/>
        <v>548.5</v>
      </c>
      <c r="O9" s="4">
        <v>1079</v>
      </c>
      <c r="P9" s="4">
        <v>1075</v>
      </c>
      <c r="Q9" s="14">
        <f t="shared" si="4"/>
        <v>1077</v>
      </c>
      <c r="R9" s="18">
        <f t="shared" si="5"/>
        <v>0.5092850510677809</v>
      </c>
      <c r="S9" s="5">
        <v>539</v>
      </c>
      <c r="T9" s="4">
        <v>533</v>
      </c>
      <c r="U9" s="11">
        <f t="shared" si="6"/>
        <v>536</v>
      </c>
      <c r="V9" s="4">
        <v>1079</v>
      </c>
      <c r="W9" s="4">
        <v>1080</v>
      </c>
      <c r="X9" s="14">
        <f t="shared" si="7"/>
        <v>1079.5</v>
      </c>
      <c r="Y9" s="23">
        <f t="shared" si="8"/>
        <v>0.4965261695229273</v>
      </c>
    </row>
    <row r="10" spans="5:25" ht="13.5">
      <c r="E10" s="5">
        <v>489</v>
      </c>
      <c r="F10" s="4">
        <v>485</v>
      </c>
      <c r="G10" s="11">
        <f t="shared" si="0"/>
        <v>487</v>
      </c>
      <c r="H10" s="4">
        <v>964</v>
      </c>
      <c r="I10" s="4">
        <v>966</v>
      </c>
      <c r="J10" s="14">
        <f t="shared" si="1"/>
        <v>965</v>
      </c>
      <c r="K10" s="18">
        <f t="shared" si="2"/>
        <v>0.5046632124352332</v>
      </c>
      <c r="L10" s="5">
        <v>498</v>
      </c>
      <c r="M10" s="4">
        <v>497</v>
      </c>
      <c r="N10" s="11">
        <f t="shared" si="3"/>
        <v>497.5</v>
      </c>
      <c r="O10" s="4">
        <v>983</v>
      </c>
      <c r="P10" s="4">
        <v>983</v>
      </c>
      <c r="Q10" s="14">
        <f t="shared" si="4"/>
        <v>983</v>
      </c>
      <c r="R10" s="18">
        <f t="shared" si="5"/>
        <v>0.5061037639877924</v>
      </c>
      <c r="S10" s="5">
        <v>491</v>
      </c>
      <c r="T10" s="4">
        <v>490</v>
      </c>
      <c r="U10" s="11">
        <f t="shared" si="6"/>
        <v>490.5</v>
      </c>
      <c r="V10" s="4">
        <v>985</v>
      </c>
      <c r="W10" s="4">
        <v>987</v>
      </c>
      <c r="X10" s="14">
        <f t="shared" si="7"/>
        <v>986</v>
      </c>
      <c r="Y10" s="23">
        <f t="shared" si="8"/>
        <v>0.4974645030425964</v>
      </c>
    </row>
    <row r="11" spans="5:25" ht="13.5">
      <c r="E11" s="5">
        <v>446</v>
      </c>
      <c r="F11" s="4">
        <v>447</v>
      </c>
      <c r="G11" s="11">
        <f t="shared" si="0"/>
        <v>446.5</v>
      </c>
      <c r="H11" s="4">
        <v>895</v>
      </c>
      <c r="I11" s="4">
        <v>895</v>
      </c>
      <c r="J11" s="14">
        <f t="shared" si="1"/>
        <v>895</v>
      </c>
      <c r="K11" s="18">
        <f t="shared" si="2"/>
        <v>0.4988826815642458</v>
      </c>
      <c r="L11" s="5">
        <v>459</v>
      </c>
      <c r="M11" s="4">
        <v>459</v>
      </c>
      <c r="N11" s="11">
        <f t="shared" si="3"/>
        <v>459</v>
      </c>
      <c r="O11" s="4">
        <v>903</v>
      </c>
      <c r="P11" s="4">
        <v>903</v>
      </c>
      <c r="Q11" s="14">
        <f t="shared" si="4"/>
        <v>903</v>
      </c>
      <c r="R11" s="18">
        <f t="shared" si="5"/>
        <v>0.5083056478405316</v>
      </c>
      <c r="S11" s="5">
        <v>453</v>
      </c>
      <c r="T11" s="4">
        <v>451</v>
      </c>
      <c r="U11" s="11">
        <f t="shared" si="6"/>
        <v>452</v>
      </c>
      <c r="V11" s="4">
        <v>901</v>
      </c>
      <c r="W11" s="4">
        <v>905</v>
      </c>
      <c r="X11" s="14">
        <f t="shared" si="7"/>
        <v>903</v>
      </c>
      <c r="Y11" s="23">
        <f t="shared" si="8"/>
        <v>0.5005537098560354</v>
      </c>
    </row>
    <row r="12" spans="5:25" ht="14.25" thickBot="1">
      <c r="E12" s="6">
        <v>415</v>
      </c>
      <c r="F12" s="7">
        <v>416</v>
      </c>
      <c r="G12" s="12">
        <f t="shared" si="0"/>
        <v>415.5</v>
      </c>
      <c r="H12" s="7">
        <v>832</v>
      </c>
      <c r="I12" s="7">
        <v>827</v>
      </c>
      <c r="J12" s="15">
        <f t="shared" si="1"/>
        <v>829.5</v>
      </c>
      <c r="K12" s="19">
        <f t="shared" si="2"/>
        <v>0.5009041591320073</v>
      </c>
      <c r="L12" s="6">
        <v>429</v>
      </c>
      <c r="M12" s="7">
        <v>423</v>
      </c>
      <c r="N12" s="12">
        <f t="shared" si="3"/>
        <v>426</v>
      </c>
      <c r="O12" s="7">
        <v>838</v>
      </c>
      <c r="P12" s="7">
        <v>839</v>
      </c>
      <c r="Q12" s="15">
        <f t="shared" si="4"/>
        <v>838.5</v>
      </c>
      <c r="R12" s="19">
        <f t="shared" si="5"/>
        <v>0.5080500894454383</v>
      </c>
      <c r="S12" s="6">
        <v>418</v>
      </c>
      <c r="T12" s="7">
        <v>416</v>
      </c>
      <c r="U12" s="12">
        <f t="shared" si="6"/>
        <v>417</v>
      </c>
      <c r="V12" s="7">
        <v>833</v>
      </c>
      <c r="W12" s="7">
        <v>839</v>
      </c>
      <c r="X12" s="15">
        <f t="shared" si="7"/>
        <v>836</v>
      </c>
      <c r="Y12" s="24">
        <f t="shared" si="8"/>
        <v>0.4988038277511962</v>
      </c>
    </row>
    <row r="13" spans="5:25" ht="14.25" thickBot="1">
      <c r="E13" s="1"/>
      <c r="F13" s="2" t="s">
        <v>2</v>
      </c>
      <c r="G13" s="2"/>
      <c r="H13" s="2"/>
      <c r="I13" s="2"/>
      <c r="J13" s="3"/>
      <c r="K13" s="20"/>
      <c r="L13" s="1"/>
      <c r="M13" s="2" t="s">
        <v>0</v>
      </c>
      <c r="N13" s="2"/>
      <c r="O13" s="2"/>
      <c r="P13" s="2"/>
      <c r="Q13" s="3"/>
      <c r="R13" s="20"/>
      <c r="S13" s="1"/>
      <c r="T13" s="2" t="s">
        <v>1</v>
      </c>
      <c r="U13" s="2"/>
      <c r="V13" s="2"/>
      <c r="W13" s="2"/>
      <c r="X13" s="3"/>
      <c r="Y13" s="20"/>
    </row>
    <row r="14" spans="5:25" ht="13.5">
      <c r="E14" s="8" t="s">
        <v>9</v>
      </c>
      <c r="F14" s="9" t="s">
        <v>10</v>
      </c>
      <c r="G14" s="10" t="s">
        <v>11</v>
      </c>
      <c r="H14" s="9" t="s">
        <v>9</v>
      </c>
      <c r="I14" s="9" t="s">
        <v>10</v>
      </c>
      <c r="J14" s="13" t="s">
        <v>11</v>
      </c>
      <c r="K14" s="17"/>
      <c r="L14" s="8" t="s">
        <v>9</v>
      </c>
      <c r="M14" s="9" t="s">
        <v>10</v>
      </c>
      <c r="N14" s="10" t="s">
        <v>11</v>
      </c>
      <c r="O14" s="9" t="s">
        <v>9</v>
      </c>
      <c r="P14" s="9" t="s">
        <v>10</v>
      </c>
      <c r="Q14" s="13" t="s">
        <v>11</v>
      </c>
      <c r="R14" s="17"/>
      <c r="S14" s="8" t="s">
        <v>9</v>
      </c>
      <c r="T14" s="9" t="s">
        <v>10</v>
      </c>
      <c r="U14" s="10" t="s">
        <v>11</v>
      </c>
      <c r="V14" s="9" t="s">
        <v>9</v>
      </c>
      <c r="W14" s="9" t="s">
        <v>10</v>
      </c>
      <c r="X14" s="13" t="s">
        <v>11</v>
      </c>
      <c r="Y14" s="25"/>
    </row>
    <row r="15" spans="5:25" ht="13.5">
      <c r="E15" s="5">
        <v>724</v>
      </c>
      <c r="F15" s="4">
        <v>727</v>
      </c>
      <c r="G15" s="11">
        <f t="shared" si="0"/>
        <v>725.5</v>
      </c>
      <c r="H15" s="4">
        <v>1490</v>
      </c>
      <c r="I15" s="4">
        <v>1489</v>
      </c>
      <c r="J15" s="14">
        <f>AVERAGE(H15:I15)</f>
        <v>1489.5</v>
      </c>
      <c r="K15" s="18">
        <f t="shared" si="2"/>
        <v>0.48707620006713664</v>
      </c>
      <c r="L15" s="5">
        <v>761</v>
      </c>
      <c r="M15" s="4">
        <v>762</v>
      </c>
      <c r="N15" s="11">
        <f>AVERAGE(L15:M15)</f>
        <v>761.5</v>
      </c>
      <c r="O15" s="4">
        <v>1530</v>
      </c>
      <c r="P15" s="4">
        <v>1523</v>
      </c>
      <c r="Q15" s="14">
        <f t="shared" si="4"/>
        <v>1526.5</v>
      </c>
      <c r="R15" s="18">
        <f t="shared" si="5"/>
        <v>0.49885358663609564</v>
      </c>
      <c r="S15" s="5">
        <v>742</v>
      </c>
      <c r="T15" s="4">
        <v>742</v>
      </c>
      <c r="U15" s="11">
        <f t="shared" si="6"/>
        <v>742</v>
      </c>
      <c r="V15" s="4">
        <v>1530</v>
      </c>
      <c r="W15" s="4">
        <v>1529</v>
      </c>
      <c r="X15" s="14">
        <f t="shared" si="7"/>
        <v>1529.5</v>
      </c>
      <c r="Y15" s="23">
        <f t="shared" si="8"/>
        <v>0.4851258581235698</v>
      </c>
    </row>
    <row r="16" spans="5:25" ht="13.5">
      <c r="E16" s="5">
        <v>647</v>
      </c>
      <c r="F16" s="4">
        <v>651</v>
      </c>
      <c r="G16" s="11">
        <f t="shared" si="0"/>
        <v>649</v>
      </c>
      <c r="H16" s="4">
        <v>1316</v>
      </c>
      <c r="I16" s="4">
        <v>1310</v>
      </c>
      <c r="J16" s="14">
        <f aca="true" t="shared" si="9" ref="J16:J21">AVERAGE(H16:I16)</f>
        <v>1313</v>
      </c>
      <c r="K16" s="18">
        <f t="shared" si="2"/>
        <v>0.49428789032749426</v>
      </c>
      <c r="L16" s="5">
        <v>678</v>
      </c>
      <c r="M16" s="4">
        <v>674</v>
      </c>
      <c r="N16" s="11">
        <f aca="true" t="shared" si="10" ref="N16:N21">AVERAGE(L16:M16)</f>
        <v>676</v>
      </c>
      <c r="O16" s="4">
        <v>1332</v>
      </c>
      <c r="P16" s="4">
        <v>1337</v>
      </c>
      <c r="Q16" s="14">
        <f t="shared" si="4"/>
        <v>1334.5</v>
      </c>
      <c r="R16" s="18">
        <f t="shared" si="5"/>
        <v>0.5065567628325215</v>
      </c>
      <c r="S16" s="5">
        <v>661</v>
      </c>
      <c r="T16" s="4">
        <v>656</v>
      </c>
      <c r="U16" s="11">
        <f t="shared" si="6"/>
        <v>658.5</v>
      </c>
      <c r="V16" s="4">
        <v>1340</v>
      </c>
      <c r="W16" s="4">
        <v>1345</v>
      </c>
      <c r="X16" s="14">
        <f t="shared" si="7"/>
        <v>1342.5</v>
      </c>
      <c r="Y16" s="23">
        <f t="shared" si="8"/>
        <v>0.49050279329608937</v>
      </c>
    </row>
    <row r="17" spans="5:25" ht="13.5">
      <c r="E17" s="5">
        <v>584</v>
      </c>
      <c r="F17" s="4">
        <v>586</v>
      </c>
      <c r="G17" s="11">
        <f t="shared" si="0"/>
        <v>585</v>
      </c>
      <c r="H17" s="4">
        <v>1173</v>
      </c>
      <c r="I17" s="4">
        <v>1169</v>
      </c>
      <c r="J17" s="14">
        <f t="shared" si="9"/>
        <v>1171</v>
      </c>
      <c r="K17" s="18">
        <f t="shared" si="2"/>
        <v>0.4995730145175064</v>
      </c>
      <c r="L17" s="5">
        <v>607</v>
      </c>
      <c r="M17" s="4">
        <v>605</v>
      </c>
      <c r="N17" s="11">
        <f t="shared" si="10"/>
        <v>606</v>
      </c>
      <c r="O17" s="4">
        <v>1190</v>
      </c>
      <c r="P17" s="4">
        <v>1195</v>
      </c>
      <c r="Q17" s="14">
        <f t="shared" si="4"/>
        <v>1192.5</v>
      </c>
      <c r="R17" s="18">
        <f t="shared" si="5"/>
        <v>0.5081761006289308</v>
      </c>
      <c r="S17" s="5">
        <v>590</v>
      </c>
      <c r="T17" s="4">
        <v>591</v>
      </c>
      <c r="U17" s="11">
        <f t="shared" si="6"/>
        <v>590.5</v>
      </c>
      <c r="V17" s="4">
        <v>1196</v>
      </c>
      <c r="W17" s="4">
        <v>1201</v>
      </c>
      <c r="X17" s="14">
        <f t="shared" si="7"/>
        <v>1198.5</v>
      </c>
      <c r="Y17" s="23">
        <f t="shared" si="8"/>
        <v>0.4926992073425115</v>
      </c>
    </row>
    <row r="18" spans="5:25" ht="13.5">
      <c r="E18" s="5">
        <v>531</v>
      </c>
      <c r="F18" s="4">
        <v>531</v>
      </c>
      <c r="G18" s="11">
        <f t="shared" si="0"/>
        <v>531</v>
      </c>
      <c r="H18" s="4">
        <v>1063</v>
      </c>
      <c r="I18" s="4">
        <v>1057</v>
      </c>
      <c r="J18" s="14">
        <f t="shared" si="9"/>
        <v>1060</v>
      </c>
      <c r="K18" s="18">
        <f t="shared" si="2"/>
        <v>0.5009433962264151</v>
      </c>
      <c r="L18" s="5">
        <v>555</v>
      </c>
      <c r="M18" s="4">
        <v>550</v>
      </c>
      <c r="N18" s="11">
        <f t="shared" si="10"/>
        <v>552.5</v>
      </c>
      <c r="O18" s="4">
        <v>1077</v>
      </c>
      <c r="P18" s="4">
        <v>1079</v>
      </c>
      <c r="Q18" s="14">
        <f t="shared" si="4"/>
        <v>1078</v>
      </c>
      <c r="R18" s="18">
        <f t="shared" si="5"/>
        <v>0.5125231910946196</v>
      </c>
      <c r="S18" s="5">
        <v>535</v>
      </c>
      <c r="T18" s="4">
        <v>538</v>
      </c>
      <c r="U18" s="11">
        <f t="shared" si="6"/>
        <v>536.5</v>
      </c>
      <c r="V18" s="4">
        <v>1081</v>
      </c>
      <c r="W18" s="4">
        <v>1084</v>
      </c>
      <c r="X18" s="14">
        <f t="shared" si="7"/>
        <v>1082.5</v>
      </c>
      <c r="Y18" s="23">
        <f t="shared" si="8"/>
        <v>0.4956120092378753</v>
      </c>
    </row>
    <row r="19" spans="5:25" ht="13.5">
      <c r="E19" s="5">
        <v>488</v>
      </c>
      <c r="F19" s="4">
        <v>486</v>
      </c>
      <c r="G19" s="11">
        <f t="shared" si="0"/>
        <v>487</v>
      </c>
      <c r="H19" s="4">
        <v>972</v>
      </c>
      <c r="I19" s="4">
        <v>968</v>
      </c>
      <c r="J19" s="14">
        <f t="shared" si="9"/>
        <v>970</v>
      </c>
      <c r="K19" s="18">
        <f t="shared" si="2"/>
        <v>0.5020618556701031</v>
      </c>
      <c r="L19" s="5">
        <v>508</v>
      </c>
      <c r="M19" s="4">
        <v>510</v>
      </c>
      <c r="N19" s="11">
        <f t="shared" si="10"/>
        <v>509</v>
      </c>
      <c r="O19" s="4">
        <v>991</v>
      </c>
      <c r="P19" s="4">
        <v>995</v>
      </c>
      <c r="Q19" s="14">
        <f t="shared" si="4"/>
        <v>993</v>
      </c>
      <c r="R19" s="18">
        <f t="shared" si="5"/>
        <v>0.5125881168177241</v>
      </c>
      <c r="S19" s="5">
        <v>492</v>
      </c>
      <c r="T19" s="4">
        <v>494</v>
      </c>
      <c r="U19" s="11">
        <f t="shared" si="6"/>
        <v>493</v>
      </c>
      <c r="V19" s="4">
        <v>987</v>
      </c>
      <c r="W19" s="4">
        <v>987</v>
      </c>
      <c r="X19" s="14">
        <f t="shared" si="7"/>
        <v>987</v>
      </c>
      <c r="Y19" s="23">
        <f t="shared" si="8"/>
        <v>0.49949341438703143</v>
      </c>
    </row>
    <row r="20" spans="5:25" ht="13.5">
      <c r="E20" s="5">
        <v>447</v>
      </c>
      <c r="F20" s="4">
        <v>447</v>
      </c>
      <c r="G20" s="11">
        <f t="shared" si="0"/>
        <v>447</v>
      </c>
      <c r="H20" s="4">
        <v>888</v>
      </c>
      <c r="I20" s="4">
        <v>887</v>
      </c>
      <c r="J20" s="14">
        <f t="shared" si="9"/>
        <v>887.5</v>
      </c>
      <c r="K20" s="18">
        <f t="shared" si="2"/>
        <v>0.5036619718309859</v>
      </c>
      <c r="L20" s="5">
        <v>465</v>
      </c>
      <c r="M20" s="4">
        <v>463</v>
      </c>
      <c r="N20" s="11">
        <f t="shared" si="10"/>
        <v>464</v>
      </c>
      <c r="O20" s="4">
        <v>919</v>
      </c>
      <c r="P20" s="4">
        <v>920</v>
      </c>
      <c r="Q20" s="14">
        <f t="shared" si="4"/>
        <v>919.5</v>
      </c>
      <c r="R20" s="18">
        <f t="shared" si="5"/>
        <v>0.5046220772158782</v>
      </c>
      <c r="S20" s="5">
        <v>453</v>
      </c>
      <c r="T20" s="4">
        <v>453</v>
      </c>
      <c r="U20" s="11">
        <f t="shared" si="6"/>
        <v>453</v>
      </c>
      <c r="V20" s="4">
        <v>905</v>
      </c>
      <c r="W20" s="4">
        <v>903</v>
      </c>
      <c r="X20" s="14">
        <f t="shared" si="7"/>
        <v>904</v>
      </c>
      <c r="Y20" s="23">
        <f t="shared" si="8"/>
        <v>0.5011061946902655</v>
      </c>
    </row>
    <row r="21" spans="5:25" ht="14.25" thickBot="1">
      <c r="E21" s="6">
        <v>414</v>
      </c>
      <c r="F21" s="7">
        <v>416</v>
      </c>
      <c r="G21" s="12">
        <f t="shared" si="0"/>
        <v>415</v>
      </c>
      <c r="H21" s="7">
        <v>831</v>
      </c>
      <c r="I21" s="7">
        <v>827</v>
      </c>
      <c r="J21" s="15">
        <f t="shared" si="9"/>
        <v>829</v>
      </c>
      <c r="K21" s="19">
        <f t="shared" si="2"/>
        <v>0.5006031363088058</v>
      </c>
      <c r="L21" s="6">
        <v>427</v>
      </c>
      <c r="M21" s="7">
        <v>426</v>
      </c>
      <c r="N21" s="12">
        <f t="shared" si="10"/>
        <v>426.5</v>
      </c>
      <c r="O21" s="7">
        <v>843</v>
      </c>
      <c r="P21" s="7">
        <v>843</v>
      </c>
      <c r="Q21" s="15">
        <f t="shared" si="4"/>
        <v>843</v>
      </c>
      <c r="R21" s="19">
        <f t="shared" si="5"/>
        <v>0.5059311981020166</v>
      </c>
      <c r="S21" s="6">
        <v>419</v>
      </c>
      <c r="T21" s="7">
        <v>418</v>
      </c>
      <c r="U21" s="12">
        <f t="shared" si="6"/>
        <v>418.5</v>
      </c>
      <c r="V21" s="7">
        <v>835</v>
      </c>
      <c r="W21" s="7">
        <v>835</v>
      </c>
      <c r="X21" s="15">
        <f t="shared" si="7"/>
        <v>835</v>
      </c>
      <c r="Y21" s="24">
        <f t="shared" si="8"/>
        <v>0.5011976047904192</v>
      </c>
    </row>
    <row r="22" spans="5:25" ht="14.25" thickBot="1">
      <c r="E22" s="1"/>
      <c r="F22" s="2" t="s">
        <v>7</v>
      </c>
      <c r="G22" s="2"/>
      <c r="H22" s="2"/>
      <c r="I22" s="2"/>
      <c r="J22" s="3"/>
      <c r="K22" s="20"/>
      <c r="L22" s="1"/>
      <c r="M22" s="2" t="s">
        <v>6</v>
      </c>
      <c r="N22" s="2"/>
      <c r="O22" s="2"/>
      <c r="P22" s="2"/>
      <c r="Q22" s="3"/>
      <c r="R22" s="20"/>
      <c r="S22" s="1"/>
      <c r="T22" s="2" t="s">
        <v>12</v>
      </c>
      <c r="U22" s="2"/>
      <c r="V22" s="2"/>
      <c r="W22" s="2"/>
      <c r="X22" s="3"/>
      <c r="Y22" s="20"/>
    </row>
    <row r="23" spans="5:25" ht="13.5">
      <c r="E23" s="8" t="s">
        <v>9</v>
      </c>
      <c r="F23" s="9" t="s">
        <v>10</v>
      </c>
      <c r="G23" s="10" t="s">
        <v>11</v>
      </c>
      <c r="H23" s="9" t="s">
        <v>9</v>
      </c>
      <c r="I23" s="9" t="s">
        <v>10</v>
      </c>
      <c r="J23" s="13" t="s">
        <v>11</v>
      </c>
      <c r="K23" s="17" t="s">
        <v>26</v>
      </c>
      <c r="L23" s="8" t="s">
        <v>9</v>
      </c>
      <c r="M23" s="9" t="s">
        <v>10</v>
      </c>
      <c r="N23" s="10" t="s">
        <v>11</v>
      </c>
      <c r="O23" s="9" t="s">
        <v>9</v>
      </c>
      <c r="P23" s="9" t="s">
        <v>10</v>
      </c>
      <c r="Q23" s="13" t="s">
        <v>11</v>
      </c>
      <c r="R23" s="17" t="s">
        <v>26</v>
      </c>
      <c r="S23" s="8" t="s">
        <v>9</v>
      </c>
      <c r="T23" s="9" t="s">
        <v>10</v>
      </c>
      <c r="U23" s="10" t="s">
        <v>11</v>
      </c>
      <c r="V23" s="9" t="s">
        <v>9</v>
      </c>
      <c r="W23" s="9" t="s">
        <v>10</v>
      </c>
      <c r="X23" s="13" t="s">
        <v>11</v>
      </c>
      <c r="Y23" s="25"/>
    </row>
    <row r="24" spans="5:25" ht="13.5">
      <c r="E24" s="5">
        <v>744</v>
      </c>
      <c r="F24" s="4">
        <v>742</v>
      </c>
      <c r="G24" s="11">
        <f t="shared" si="0"/>
        <v>743</v>
      </c>
      <c r="H24" s="4">
        <v>1544</v>
      </c>
      <c r="I24" s="4">
        <v>1540</v>
      </c>
      <c r="J24" s="14">
        <f>AVERAGE(H24:I24)</f>
        <v>1542</v>
      </c>
      <c r="K24" s="18">
        <f t="shared" si="2"/>
        <v>0.48184176394293127</v>
      </c>
      <c r="L24" s="5">
        <v>766</v>
      </c>
      <c r="M24" s="4">
        <v>766</v>
      </c>
      <c r="N24" s="11">
        <f>AVERAGE(L24:M24)</f>
        <v>766</v>
      </c>
      <c r="O24" s="4">
        <v>1550</v>
      </c>
      <c r="P24" s="4">
        <v>1550</v>
      </c>
      <c r="Q24" s="14">
        <f t="shared" si="4"/>
        <v>1550</v>
      </c>
      <c r="R24" s="18">
        <f t="shared" si="5"/>
        <v>0.4941935483870968</v>
      </c>
      <c r="S24" s="5">
        <v>769</v>
      </c>
      <c r="T24" s="4">
        <v>769</v>
      </c>
      <c r="U24" s="11">
        <f t="shared" si="6"/>
        <v>769</v>
      </c>
      <c r="V24" s="4">
        <v>1550</v>
      </c>
      <c r="W24" s="4">
        <v>1548</v>
      </c>
      <c r="X24" s="14">
        <f t="shared" si="7"/>
        <v>1549</v>
      </c>
      <c r="Y24" s="23">
        <f t="shared" si="8"/>
        <v>0.4964493221433183</v>
      </c>
    </row>
    <row r="25" spans="5:25" ht="13.5">
      <c r="E25" s="5">
        <v>655</v>
      </c>
      <c r="F25" s="4">
        <v>659</v>
      </c>
      <c r="G25" s="11">
        <f t="shared" si="0"/>
        <v>657</v>
      </c>
      <c r="H25" s="4">
        <v>1343</v>
      </c>
      <c r="I25" s="4">
        <v>1339</v>
      </c>
      <c r="J25" s="14">
        <f aca="true" t="shared" si="11" ref="J25:J30">AVERAGE(H25:I25)</f>
        <v>1341</v>
      </c>
      <c r="K25" s="18">
        <f t="shared" si="2"/>
        <v>0.4899328859060403</v>
      </c>
      <c r="L25" s="5">
        <v>683</v>
      </c>
      <c r="M25" s="4">
        <v>682</v>
      </c>
      <c r="N25" s="11">
        <f aca="true" t="shared" si="12" ref="N25:N30">AVERAGE(L25:M25)</f>
        <v>682.5</v>
      </c>
      <c r="O25" s="4">
        <v>1356</v>
      </c>
      <c r="P25" s="4">
        <v>1356</v>
      </c>
      <c r="Q25" s="14">
        <f t="shared" si="4"/>
        <v>1356</v>
      </c>
      <c r="R25" s="18">
        <f t="shared" si="5"/>
        <v>0.5033185840707964</v>
      </c>
      <c r="S25" s="5">
        <v>681</v>
      </c>
      <c r="T25" s="4">
        <v>680</v>
      </c>
      <c r="U25" s="11">
        <f t="shared" si="6"/>
        <v>680.5</v>
      </c>
      <c r="V25" s="4">
        <v>1351</v>
      </c>
      <c r="W25" s="4">
        <v>1352</v>
      </c>
      <c r="X25" s="14">
        <f t="shared" si="7"/>
        <v>1351.5</v>
      </c>
      <c r="Y25" s="23">
        <f t="shared" si="8"/>
        <v>0.5035146133925268</v>
      </c>
    </row>
    <row r="26" spans="5:25" ht="13.5">
      <c r="E26" s="5">
        <v>587</v>
      </c>
      <c r="F26" s="4">
        <v>593</v>
      </c>
      <c r="G26" s="11">
        <f t="shared" si="0"/>
        <v>590</v>
      </c>
      <c r="H26" s="4">
        <v>1193</v>
      </c>
      <c r="I26" s="4">
        <v>1194</v>
      </c>
      <c r="J26" s="14">
        <f t="shared" si="11"/>
        <v>1193.5</v>
      </c>
      <c r="K26" s="18">
        <f t="shared" si="2"/>
        <v>0.49434436531210724</v>
      </c>
      <c r="L26" s="5">
        <v>615</v>
      </c>
      <c r="M26" s="4">
        <v>611</v>
      </c>
      <c r="N26" s="11">
        <f t="shared" si="12"/>
        <v>613</v>
      </c>
      <c r="O26" s="4">
        <v>1214</v>
      </c>
      <c r="P26" s="4">
        <v>1214</v>
      </c>
      <c r="Q26" s="14">
        <f t="shared" si="4"/>
        <v>1214</v>
      </c>
      <c r="R26" s="18">
        <f t="shared" si="5"/>
        <v>0.5049423393739704</v>
      </c>
      <c r="S26" s="5">
        <v>601</v>
      </c>
      <c r="T26" s="4">
        <v>599</v>
      </c>
      <c r="U26" s="11">
        <f t="shared" si="6"/>
        <v>600</v>
      </c>
      <c r="V26" s="4">
        <v>1212</v>
      </c>
      <c r="W26" s="4">
        <v>1212</v>
      </c>
      <c r="X26" s="14">
        <f t="shared" si="7"/>
        <v>1212</v>
      </c>
      <c r="Y26" s="23">
        <f t="shared" si="8"/>
        <v>0.49504950495049505</v>
      </c>
    </row>
    <row r="27" spans="5:25" ht="13.5">
      <c r="E27" s="5">
        <v>534</v>
      </c>
      <c r="F27" s="4">
        <v>535</v>
      </c>
      <c r="G27" s="11">
        <f t="shared" si="0"/>
        <v>534.5</v>
      </c>
      <c r="H27" s="4">
        <v>1080</v>
      </c>
      <c r="I27" s="4">
        <v>1077</v>
      </c>
      <c r="J27" s="14">
        <f t="shared" si="11"/>
        <v>1078.5</v>
      </c>
      <c r="K27" s="18">
        <f t="shared" si="2"/>
        <v>0.4955957348168753</v>
      </c>
      <c r="L27" s="5">
        <v>558</v>
      </c>
      <c r="M27" s="4">
        <v>562</v>
      </c>
      <c r="N27" s="11">
        <f t="shared" si="12"/>
        <v>560</v>
      </c>
      <c r="O27" s="4">
        <v>1091</v>
      </c>
      <c r="P27" s="4">
        <v>1095</v>
      </c>
      <c r="Q27" s="14">
        <f t="shared" si="4"/>
        <v>1093</v>
      </c>
      <c r="R27" s="18">
        <f t="shared" si="5"/>
        <v>0.5123513266239708</v>
      </c>
      <c r="S27" s="5">
        <v>543</v>
      </c>
      <c r="T27" s="4">
        <v>547</v>
      </c>
      <c r="U27" s="11">
        <f t="shared" si="6"/>
        <v>545</v>
      </c>
      <c r="V27" s="4">
        <v>1101</v>
      </c>
      <c r="W27" s="4">
        <v>1101</v>
      </c>
      <c r="X27" s="14">
        <f t="shared" si="7"/>
        <v>1101</v>
      </c>
      <c r="Y27" s="23">
        <f t="shared" si="8"/>
        <v>0.4950045413260672</v>
      </c>
    </row>
    <row r="28" spans="5:25" ht="13.5">
      <c r="E28" s="5">
        <v>490</v>
      </c>
      <c r="F28" s="4">
        <v>494</v>
      </c>
      <c r="G28" s="11">
        <f t="shared" si="0"/>
        <v>492</v>
      </c>
      <c r="H28" s="4">
        <v>989</v>
      </c>
      <c r="I28" s="4">
        <v>987</v>
      </c>
      <c r="J28" s="14">
        <f t="shared" si="11"/>
        <v>988</v>
      </c>
      <c r="K28" s="18">
        <f t="shared" si="2"/>
        <v>0.4979757085020243</v>
      </c>
      <c r="L28" s="5">
        <v>515</v>
      </c>
      <c r="M28" s="4">
        <v>517</v>
      </c>
      <c r="N28" s="11">
        <f t="shared" si="12"/>
        <v>516</v>
      </c>
      <c r="O28" s="4">
        <v>1001</v>
      </c>
      <c r="P28" s="4">
        <v>1003</v>
      </c>
      <c r="Q28" s="14">
        <f t="shared" si="4"/>
        <v>1002</v>
      </c>
      <c r="R28" s="18">
        <f t="shared" si="5"/>
        <v>0.5149700598802395</v>
      </c>
      <c r="S28" s="5">
        <v>495</v>
      </c>
      <c r="T28" s="4">
        <v>497</v>
      </c>
      <c r="U28" s="11">
        <f t="shared" si="6"/>
        <v>496</v>
      </c>
      <c r="V28" s="4">
        <v>999</v>
      </c>
      <c r="W28" s="4">
        <v>1000</v>
      </c>
      <c r="X28" s="14">
        <f t="shared" si="7"/>
        <v>999.5</v>
      </c>
      <c r="Y28" s="23">
        <f t="shared" si="8"/>
        <v>0.496248124062031</v>
      </c>
    </row>
    <row r="29" spans="5:25" ht="13.5">
      <c r="E29" s="5">
        <v>449</v>
      </c>
      <c r="F29" s="4">
        <v>454</v>
      </c>
      <c r="G29" s="11">
        <f t="shared" si="0"/>
        <v>451.5</v>
      </c>
      <c r="H29" s="4">
        <v>900</v>
      </c>
      <c r="I29" s="4">
        <v>904</v>
      </c>
      <c r="J29" s="14">
        <f t="shared" si="11"/>
        <v>902</v>
      </c>
      <c r="K29" s="18">
        <f t="shared" si="2"/>
        <v>0.5005543237250555</v>
      </c>
      <c r="L29" s="5">
        <v>464</v>
      </c>
      <c r="M29" s="4">
        <v>467</v>
      </c>
      <c r="N29" s="11">
        <f t="shared" si="12"/>
        <v>465.5</v>
      </c>
      <c r="O29" s="4">
        <v>920</v>
      </c>
      <c r="P29" s="4">
        <v>920</v>
      </c>
      <c r="Q29" s="14">
        <f t="shared" si="4"/>
        <v>920</v>
      </c>
      <c r="R29" s="18">
        <f t="shared" si="5"/>
        <v>0.5059782608695652</v>
      </c>
      <c r="S29" s="5">
        <v>454</v>
      </c>
      <c r="T29" s="4">
        <v>455</v>
      </c>
      <c r="U29" s="11">
        <f t="shared" si="6"/>
        <v>454.5</v>
      </c>
      <c r="V29" s="4">
        <v>910</v>
      </c>
      <c r="W29" s="4">
        <v>907</v>
      </c>
      <c r="X29" s="14">
        <f t="shared" si="7"/>
        <v>908.5</v>
      </c>
      <c r="Y29" s="23">
        <f t="shared" si="8"/>
        <v>0.500275178866263</v>
      </c>
    </row>
    <row r="30" spans="5:25" ht="14.25" thickBot="1">
      <c r="E30" s="6">
        <v>411</v>
      </c>
      <c r="F30" s="7">
        <v>414</v>
      </c>
      <c r="G30" s="12">
        <f t="shared" si="0"/>
        <v>412.5</v>
      </c>
      <c r="H30" s="7">
        <v>831</v>
      </c>
      <c r="I30" s="7">
        <v>827</v>
      </c>
      <c r="J30" s="15">
        <f t="shared" si="11"/>
        <v>829</v>
      </c>
      <c r="K30" s="26">
        <f t="shared" si="2"/>
        <v>0.49758745476477684</v>
      </c>
      <c r="L30" s="6">
        <v>426</v>
      </c>
      <c r="M30" s="7">
        <v>423</v>
      </c>
      <c r="N30" s="12">
        <f t="shared" si="12"/>
        <v>424.5</v>
      </c>
      <c r="O30" s="7">
        <v>844</v>
      </c>
      <c r="P30" s="7">
        <v>844</v>
      </c>
      <c r="Q30" s="15">
        <f t="shared" si="4"/>
        <v>844</v>
      </c>
      <c r="R30" s="26">
        <f t="shared" si="5"/>
        <v>0.5029620853080569</v>
      </c>
      <c r="S30" s="6">
        <v>385</v>
      </c>
      <c r="T30" s="7">
        <v>385</v>
      </c>
      <c r="U30" s="12">
        <f t="shared" si="6"/>
        <v>385</v>
      </c>
      <c r="V30" s="7">
        <v>772</v>
      </c>
      <c r="W30" s="7">
        <v>777</v>
      </c>
      <c r="X30" s="15">
        <f t="shared" si="7"/>
        <v>774.5</v>
      </c>
      <c r="Y30" s="26">
        <f t="shared" si="8"/>
        <v>0.4970948999354422</v>
      </c>
    </row>
  </sheetData>
  <printOptions/>
  <pageMargins left="0.75" right="0.75" top="1" bottom="1" header="0.512" footer="0.512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"/>
  <sheetViews>
    <sheetView workbookViewId="0" topLeftCell="D1">
      <selection activeCell="Q2" sqref="Q2"/>
    </sheetView>
  </sheetViews>
  <sheetFormatPr defaultColWidth="9.00390625" defaultRowHeight="13.5"/>
  <sheetData>
    <row r="1" ht="13.5">
      <c r="A1" t="s">
        <v>13</v>
      </c>
    </row>
    <row r="3" spans="6:20" ht="14.25" thickBot="1">
      <c r="F3" t="s">
        <v>28</v>
      </c>
      <c r="M3" t="s">
        <v>27</v>
      </c>
      <c r="T3" t="s">
        <v>27</v>
      </c>
    </row>
    <row r="4" spans="5:25" ht="14.25" thickBot="1">
      <c r="E4" s="1"/>
      <c r="F4" s="2" t="s">
        <v>14</v>
      </c>
      <c r="G4" s="2"/>
      <c r="H4" s="2"/>
      <c r="I4" s="2"/>
      <c r="J4" s="3"/>
      <c r="K4" s="2" t="s">
        <v>26</v>
      </c>
      <c r="L4" s="1"/>
      <c r="M4" s="2" t="s">
        <v>15</v>
      </c>
      <c r="N4" s="2"/>
      <c r="O4" s="2"/>
      <c r="P4" s="2"/>
      <c r="Q4" s="3"/>
      <c r="R4" s="2" t="s">
        <v>26</v>
      </c>
      <c r="S4" s="1"/>
      <c r="T4" s="2" t="s">
        <v>16</v>
      </c>
      <c r="U4" s="2"/>
      <c r="V4" s="2"/>
      <c r="W4" s="2"/>
      <c r="X4" s="3"/>
      <c r="Y4" s="21"/>
    </row>
    <row r="5" spans="5:25" ht="13.5">
      <c r="E5" s="8" t="s">
        <v>17</v>
      </c>
      <c r="F5" s="9" t="s">
        <v>10</v>
      </c>
      <c r="G5" s="10" t="s">
        <v>24</v>
      </c>
      <c r="H5" s="9" t="s">
        <v>17</v>
      </c>
      <c r="I5" s="9" t="s">
        <v>10</v>
      </c>
      <c r="J5" s="13" t="s">
        <v>25</v>
      </c>
      <c r="K5" s="16"/>
      <c r="L5" s="8" t="s">
        <v>17</v>
      </c>
      <c r="M5" s="9" t="s">
        <v>10</v>
      </c>
      <c r="N5" s="10" t="s">
        <v>24</v>
      </c>
      <c r="O5" s="9" t="s">
        <v>17</v>
      </c>
      <c r="P5" s="9" t="s">
        <v>10</v>
      </c>
      <c r="Q5" s="13" t="s">
        <v>25</v>
      </c>
      <c r="R5" s="17"/>
      <c r="S5" s="8" t="s">
        <v>17</v>
      </c>
      <c r="T5" s="9" t="s">
        <v>10</v>
      </c>
      <c r="U5" s="10" t="s">
        <v>24</v>
      </c>
      <c r="V5" s="9" t="s">
        <v>17</v>
      </c>
      <c r="W5" s="9" t="s">
        <v>10</v>
      </c>
      <c r="X5" s="13" t="s">
        <v>25</v>
      </c>
      <c r="Y5" s="22"/>
    </row>
    <row r="6" spans="5:25" ht="13.5">
      <c r="E6" s="5">
        <v>726</v>
      </c>
      <c r="F6" s="4">
        <v>722</v>
      </c>
      <c r="G6" s="11">
        <f aca="true" t="shared" si="0" ref="G6:G12">AVERAGE(E6:F6)</f>
        <v>724</v>
      </c>
      <c r="H6" s="4">
        <v>1481</v>
      </c>
      <c r="I6" s="4">
        <v>1482</v>
      </c>
      <c r="J6" s="14">
        <f aca="true" t="shared" si="1" ref="J6:J12">AVERAGE(H6:I6)</f>
        <v>1481.5</v>
      </c>
      <c r="K6" s="18">
        <f aca="true" t="shared" si="2" ref="K6:K12">G6/J6</f>
        <v>0.48869389132635843</v>
      </c>
      <c r="L6" s="5">
        <v>743</v>
      </c>
      <c r="M6" s="4">
        <v>742</v>
      </c>
      <c r="N6" s="11">
        <f aca="true" t="shared" si="3" ref="N6:N12">AVERAGE(L6:M6)</f>
        <v>742.5</v>
      </c>
      <c r="O6" s="4">
        <v>1503</v>
      </c>
      <c r="P6" s="4">
        <v>1503</v>
      </c>
      <c r="Q6" s="14">
        <f aca="true" t="shared" si="4" ref="Q6:Q12">AVERAGE(O6:P6)</f>
        <v>1503</v>
      </c>
      <c r="R6" s="18">
        <f aca="true" t="shared" si="5" ref="R6:R12">N6/Q6</f>
        <v>0.4940119760479042</v>
      </c>
      <c r="S6" s="5">
        <v>744</v>
      </c>
      <c r="T6" s="4">
        <v>739</v>
      </c>
      <c r="U6" s="11">
        <f aca="true" t="shared" si="6" ref="U6:U12">AVERAGE(S6:T6)</f>
        <v>741.5</v>
      </c>
      <c r="V6" s="4">
        <v>1521</v>
      </c>
      <c r="W6" s="4">
        <v>1522</v>
      </c>
      <c r="X6" s="14">
        <f aca="true" t="shared" si="7" ref="X6:X12">AVERAGE(V6:W6)</f>
        <v>1521.5</v>
      </c>
      <c r="Y6" s="23">
        <f aca="true" t="shared" si="8" ref="Y6:Y12">U6/X6</f>
        <v>0.48734801183043047</v>
      </c>
    </row>
    <row r="7" spans="5:25" ht="13.5">
      <c r="E7" s="5">
        <v>647</v>
      </c>
      <c r="F7" s="4">
        <v>650</v>
      </c>
      <c r="G7" s="11">
        <f t="shared" si="0"/>
        <v>648.5</v>
      </c>
      <c r="H7" s="4">
        <v>1307</v>
      </c>
      <c r="I7" s="4">
        <v>1310</v>
      </c>
      <c r="J7" s="14">
        <f t="shared" si="1"/>
        <v>1308.5</v>
      </c>
      <c r="K7" s="18">
        <f t="shared" si="2"/>
        <v>0.49560565533053114</v>
      </c>
      <c r="L7" s="5">
        <v>663</v>
      </c>
      <c r="M7" s="4">
        <v>664</v>
      </c>
      <c r="N7" s="11">
        <f t="shared" si="3"/>
        <v>663.5</v>
      </c>
      <c r="O7" s="4">
        <v>1321</v>
      </c>
      <c r="P7" s="4">
        <v>1319</v>
      </c>
      <c r="Q7" s="14">
        <f t="shared" si="4"/>
        <v>1320</v>
      </c>
      <c r="R7" s="18">
        <f t="shared" si="5"/>
        <v>0.5026515151515152</v>
      </c>
      <c r="S7" s="5">
        <v>659</v>
      </c>
      <c r="T7" s="4">
        <v>655</v>
      </c>
      <c r="U7" s="11">
        <f t="shared" si="6"/>
        <v>657</v>
      </c>
      <c r="V7" s="4">
        <v>1335</v>
      </c>
      <c r="W7" s="4">
        <v>1341</v>
      </c>
      <c r="X7" s="14">
        <f t="shared" si="7"/>
        <v>1338</v>
      </c>
      <c r="Y7" s="23">
        <f t="shared" si="8"/>
        <v>0.4910313901345291</v>
      </c>
    </row>
    <row r="8" spans="5:25" ht="13.5">
      <c r="E8" s="5">
        <v>582</v>
      </c>
      <c r="F8" s="4">
        <v>581</v>
      </c>
      <c r="G8" s="11">
        <f t="shared" si="0"/>
        <v>581.5</v>
      </c>
      <c r="H8" s="4">
        <v>1174</v>
      </c>
      <c r="I8" s="4">
        <v>1170</v>
      </c>
      <c r="J8" s="14">
        <f t="shared" si="1"/>
        <v>1172</v>
      </c>
      <c r="K8" s="18">
        <f t="shared" si="2"/>
        <v>0.496160409556314</v>
      </c>
      <c r="L8" s="5">
        <v>600</v>
      </c>
      <c r="M8" s="4">
        <v>600</v>
      </c>
      <c r="N8" s="11">
        <f t="shared" si="3"/>
        <v>600</v>
      </c>
      <c r="O8" s="4">
        <v>1184</v>
      </c>
      <c r="P8" s="4">
        <v>1177</v>
      </c>
      <c r="Q8" s="14">
        <f t="shared" si="4"/>
        <v>1180.5</v>
      </c>
      <c r="R8" s="18">
        <f t="shared" si="5"/>
        <v>0.5082592121982211</v>
      </c>
      <c r="S8" s="5">
        <v>590</v>
      </c>
      <c r="T8" s="4">
        <v>589</v>
      </c>
      <c r="U8" s="11">
        <f t="shared" si="6"/>
        <v>589.5</v>
      </c>
      <c r="V8" s="4">
        <v>1197</v>
      </c>
      <c r="W8" s="4">
        <v>1194</v>
      </c>
      <c r="X8" s="14">
        <f t="shared" si="7"/>
        <v>1195.5</v>
      </c>
      <c r="Y8" s="23">
        <f t="shared" si="8"/>
        <v>0.493099121706399</v>
      </c>
    </row>
    <row r="9" spans="5:25" ht="13.5">
      <c r="E9" s="5">
        <v>530</v>
      </c>
      <c r="F9" s="4">
        <v>528</v>
      </c>
      <c r="G9" s="11">
        <f t="shared" si="0"/>
        <v>529</v>
      </c>
      <c r="H9" s="4">
        <v>1057</v>
      </c>
      <c r="I9" s="4">
        <v>1056</v>
      </c>
      <c r="J9" s="14">
        <f t="shared" si="1"/>
        <v>1056.5</v>
      </c>
      <c r="K9" s="18">
        <f t="shared" si="2"/>
        <v>0.5007098911500236</v>
      </c>
      <c r="L9" s="5">
        <v>551</v>
      </c>
      <c r="M9" s="4">
        <v>546</v>
      </c>
      <c r="N9" s="11">
        <f t="shared" si="3"/>
        <v>548.5</v>
      </c>
      <c r="O9" s="4">
        <v>1079</v>
      </c>
      <c r="P9" s="4">
        <v>1075</v>
      </c>
      <c r="Q9" s="14">
        <f t="shared" si="4"/>
        <v>1077</v>
      </c>
      <c r="R9" s="18">
        <f t="shared" si="5"/>
        <v>0.5092850510677809</v>
      </c>
      <c r="S9" s="5">
        <v>539</v>
      </c>
      <c r="T9" s="4">
        <v>533</v>
      </c>
      <c r="U9" s="11">
        <f t="shared" si="6"/>
        <v>536</v>
      </c>
      <c r="V9" s="4">
        <v>1079</v>
      </c>
      <c r="W9" s="4">
        <v>1080</v>
      </c>
      <c r="X9" s="14">
        <f t="shared" si="7"/>
        <v>1079.5</v>
      </c>
      <c r="Y9" s="23">
        <f t="shared" si="8"/>
        <v>0.4965261695229273</v>
      </c>
    </row>
    <row r="10" spans="5:25" ht="13.5">
      <c r="E10" s="5">
        <v>489</v>
      </c>
      <c r="F10" s="4">
        <v>485</v>
      </c>
      <c r="G10" s="11">
        <f t="shared" si="0"/>
        <v>487</v>
      </c>
      <c r="H10" s="4">
        <v>964</v>
      </c>
      <c r="I10" s="4">
        <v>966</v>
      </c>
      <c r="J10" s="14">
        <f t="shared" si="1"/>
        <v>965</v>
      </c>
      <c r="K10" s="18">
        <f t="shared" si="2"/>
        <v>0.5046632124352332</v>
      </c>
      <c r="L10" s="5">
        <v>498</v>
      </c>
      <c r="M10" s="4">
        <v>497</v>
      </c>
      <c r="N10" s="11">
        <f t="shared" si="3"/>
        <v>497.5</v>
      </c>
      <c r="O10" s="4">
        <v>983</v>
      </c>
      <c r="P10" s="4">
        <v>983</v>
      </c>
      <c r="Q10" s="14">
        <f t="shared" si="4"/>
        <v>983</v>
      </c>
      <c r="R10" s="18">
        <f t="shared" si="5"/>
        <v>0.5061037639877924</v>
      </c>
      <c r="S10" s="5">
        <v>491</v>
      </c>
      <c r="T10" s="4">
        <v>490</v>
      </c>
      <c r="U10" s="11">
        <f t="shared" si="6"/>
        <v>490.5</v>
      </c>
      <c r="V10" s="4">
        <v>985</v>
      </c>
      <c r="W10" s="4">
        <v>987</v>
      </c>
      <c r="X10" s="14">
        <f t="shared" si="7"/>
        <v>986</v>
      </c>
      <c r="Y10" s="23">
        <f t="shared" si="8"/>
        <v>0.4974645030425964</v>
      </c>
    </row>
    <row r="11" spans="5:25" ht="13.5">
      <c r="E11" s="5">
        <v>446</v>
      </c>
      <c r="F11" s="4">
        <v>447</v>
      </c>
      <c r="G11" s="11">
        <f t="shared" si="0"/>
        <v>446.5</v>
      </c>
      <c r="H11" s="4">
        <v>895</v>
      </c>
      <c r="I11" s="4">
        <v>895</v>
      </c>
      <c r="J11" s="14">
        <f t="shared" si="1"/>
        <v>895</v>
      </c>
      <c r="K11" s="18">
        <f t="shared" si="2"/>
        <v>0.4988826815642458</v>
      </c>
      <c r="L11" s="5">
        <v>459</v>
      </c>
      <c r="M11" s="4">
        <v>459</v>
      </c>
      <c r="N11" s="11">
        <f t="shared" si="3"/>
        <v>459</v>
      </c>
      <c r="O11" s="4">
        <v>903</v>
      </c>
      <c r="P11" s="4">
        <v>903</v>
      </c>
      <c r="Q11" s="14">
        <f t="shared" si="4"/>
        <v>903</v>
      </c>
      <c r="R11" s="18">
        <f t="shared" si="5"/>
        <v>0.5083056478405316</v>
      </c>
      <c r="S11" s="5">
        <v>453</v>
      </c>
      <c r="T11" s="4">
        <v>451</v>
      </c>
      <c r="U11" s="11">
        <f t="shared" si="6"/>
        <v>452</v>
      </c>
      <c r="V11" s="4">
        <v>901</v>
      </c>
      <c r="W11" s="4">
        <v>905</v>
      </c>
      <c r="X11" s="14">
        <f t="shared" si="7"/>
        <v>903</v>
      </c>
      <c r="Y11" s="23">
        <f t="shared" si="8"/>
        <v>0.5005537098560354</v>
      </c>
    </row>
    <row r="12" spans="5:25" ht="14.25" thickBot="1">
      <c r="E12" s="6">
        <v>415</v>
      </c>
      <c r="F12" s="7">
        <v>416</v>
      </c>
      <c r="G12" s="12">
        <f t="shared" si="0"/>
        <v>415.5</v>
      </c>
      <c r="H12" s="7">
        <v>832</v>
      </c>
      <c r="I12" s="7">
        <v>827</v>
      </c>
      <c r="J12" s="15">
        <f t="shared" si="1"/>
        <v>829.5</v>
      </c>
      <c r="K12" s="19">
        <f t="shared" si="2"/>
        <v>0.5009041591320073</v>
      </c>
      <c r="L12" s="6">
        <v>429</v>
      </c>
      <c r="M12" s="7">
        <v>423</v>
      </c>
      <c r="N12" s="12">
        <f t="shared" si="3"/>
        <v>426</v>
      </c>
      <c r="O12" s="7">
        <v>838</v>
      </c>
      <c r="P12" s="7">
        <v>839</v>
      </c>
      <c r="Q12" s="15">
        <f t="shared" si="4"/>
        <v>838.5</v>
      </c>
      <c r="R12" s="19">
        <f t="shared" si="5"/>
        <v>0.5080500894454383</v>
      </c>
      <c r="S12" s="6">
        <v>418</v>
      </c>
      <c r="T12" s="7">
        <v>416</v>
      </c>
      <c r="U12" s="12">
        <f t="shared" si="6"/>
        <v>417</v>
      </c>
      <c r="V12" s="7">
        <v>833</v>
      </c>
      <c r="W12" s="7">
        <v>839</v>
      </c>
      <c r="X12" s="15">
        <f t="shared" si="7"/>
        <v>836</v>
      </c>
      <c r="Y12" s="24">
        <f t="shared" si="8"/>
        <v>0.4988038277511962</v>
      </c>
    </row>
    <row r="13" spans="5:25" ht="14.25" thickBot="1">
      <c r="E13" s="1"/>
      <c r="F13" s="2" t="s">
        <v>18</v>
      </c>
      <c r="G13" s="2"/>
      <c r="H13" s="2"/>
      <c r="I13" s="2"/>
      <c r="J13" s="3"/>
      <c r="K13" s="20" t="s">
        <v>26</v>
      </c>
      <c r="L13" s="1"/>
      <c r="M13" s="2" t="s">
        <v>19</v>
      </c>
      <c r="N13" s="2"/>
      <c r="O13" s="2"/>
      <c r="P13" s="2"/>
      <c r="Q13" s="3"/>
      <c r="R13" s="20" t="s">
        <v>26</v>
      </c>
      <c r="S13" s="1"/>
      <c r="T13" s="2" t="s">
        <v>20</v>
      </c>
      <c r="U13" s="2"/>
      <c r="V13" s="2"/>
      <c r="W13" s="2"/>
      <c r="X13" s="3"/>
      <c r="Y13" s="20"/>
    </row>
    <row r="14" spans="5:25" ht="13.5">
      <c r="E14" s="8" t="s">
        <v>17</v>
      </c>
      <c r="F14" s="9" t="s">
        <v>10</v>
      </c>
      <c r="G14" s="10" t="s">
        <v>24</v>
      </c>
      <c r="H14" s="9" t="s">
        <v>17</v>
      </c>
      <c r="I14" s="9" t="s">
        <v>10</v>
      </c>
      <c r="J14" s="13" t="s">
        <v>25</v>
      </c>
      <c r="K14" s="17"/>
      <c r="L14" s="8" t="s">
        <v>17</v>
      </c>
      <c r="M14" s="9" t="s">
        <v>10</v>
      </c>
      <c r="N14" s="10" t="s">
        <v>24</v>
      </c>
      <c r="O14" s="9" t="s">
        <v>17</v>
      </c>
      <c r="P14" s="9" t="s">
        <v>10</v>
      </c>
      <c r="Q14" s="13" t="s">
        <v>25</v>
      </c>
      <c r="R14" s="17"/>
      <c r="S14" s="8" t="s">
        <v>17</v>
      </c>
      <c r="T14" s="9" t="s">
        <v>10</v>
      </c>
      <c r="U14" s="10" t="s">
        <v>24</v>
      </c>
      <c r="V14" s="9" t="s">
        <v>17</v>
      </c>
      <c r="W14" s="9" t="s">
        <v>10</v>
      </c>
      <c r="X14" s="13" t="s">
        <v>25</v>
      </c>
      <c r="Y14" s="25"/>
    </row>
    <row r="15" spans="5:25" ht="13.5">
      <c r="E15" s="5">
        <v>724</v>
      </c>
      <c r="F15" s="4">
        <v>727</v>
      </c>
      <c r="G15" s="11">
        <f aca="true" t="shared" si="9" ref="G15:G21">AVERAGE(E15:F15)</f>
        <v>725.5</v>
      </c>
      <c r="H15" s="4">
        <v>1490</v>
      </c>
      <c r="I15" s="4">
        <v>1489</v>
      </c>
      <c r="J15" s="14">
        <f aca="true" t="shared" si="10" ref="J15:J21">AVERAGE(H15:I15)</f>
        <v>1489.5</v>
      </c>
      <c r="K15" s="18">
        <f aca="true" t="shared" si="11" ref="K15:K21">G15/J15</f>
        <v>0.48707620006713664</v>
      </c>
      <c r="L15" s="5">
        <v>761</v>
      </c>
      <c r="M15" s="4">
        <v>762</v>
      </c>
      <c r="N15" s="11">
        <f aca="true" t="shared" si="12" ref="N15:N21">AVERAGE(L15:M15)</f>
        <v>761.5</v>
      </c>
      <c r="O15" s="4">
        <v>1530</v>
      </c>
      <c r="P15" s="4">
        <v>1523</v>
      </c>
      <c r="Q15" s="14">
        <f aca="true" t="shared" si="13" ref="Q15:Q21">AVERAGE(O15:P15)</f>
        <v>1526.5</v>
      </c>
      <c r="R15" s="18">
        <f aca="true" t="shared" si="14" ref="R15:R21">N15/Q15</f>
        <v>0.49885358663609564</v>
      </c>
      <c r="S15" s="5">
        <v>742</v>
      </c>
      <c r="T15" s="4">
        <v>742</v>
      </c>
      <c r="U15" s="11">
        <f aca="true" t="shared" si="15" ref="U15:U21">AVERAGE(S15:T15)</f>
        <v>742</v>
      </c>
      <c r="V15" s="4">
        <v>1530</v>
      </c>
      <c r="W15" s="4">
        <v>1529</v>
      </c>
      <c r="X15" s="14">
        <f aca="true" t="shared" si="16" ref="X15:X21">AVERAGE(V15:W15)</f>
        <v>1529.5</v>
      </c>
      <c r="Y15" s="23">
        <f aca="true" t="shared" si="17" ref="Y15:Y21">U15/X15</f>
        <v>0.4851258581235698</v>
      </c>
    </row>
    <row r="16" spans="5:25" ht="13.5">
      <c r="E16" s="5">
        <v>647</v>
      </c>
      <c r="F16" s="4">
        <v>651</v>
      </c>
      <c r="G16" s="11">
        <f t="shared" si="9"/>
        <v>649</v>
      </c>
      <c r="H16" s="4">
        <v>1316</v>
      </c>
      <c r="I16" s="4">
        <v>1310</v>
      </c>
      <c r="J16" s="14">
        <f t="shared" si="10"/>
        <v>1313</v>
      </c>
      <c r="K16" s="18">
        <f t="shared" si="11"/>
        <v>0.49428789032749426</v>
      </c>
      <c r="L16" s="5">
        <v>678</v>
      </c>
      <c r="M16" s="4">
        <v>674</v>
      </c>
      <c r="N16" s="11">
        <f t="shared" si="12"/>
        <v>676</v>
      </c>
      <c r="O16" s="4">
        <v>1332</v>
      </c>
      <c r="P16" s="4">
        <v>1337</v>
      </c>
      <c r="Q16" s="14">
        <f t="shared" si="13"/>
        <v>1334.5</v>
      </c>
      <c r="R16" s="18">
        <f t="shared" si="14"/>
        <v>0.5065567628325215</v>
      </c>
      <c r="S16" s="5">
        <v>661</v>
      </c>
      <c r="T16" s="4">
        <v>656</v>
      </c>
      <c r="U16" s="11">
        <f t="shared" si="15"/>
        <v>658.5</v>
      </c>
      <c r="V16" s="4">
        <v>1340</v>
      </c>
      <c r="W16" s="4">
        <v>1345</v>
      </c>
      <c r="X16" s="14">
        <f t="shared" si="16"/>
        <v>1342.5</v>
      </c>
      <c r="Y16" s="23">
        <f t="shared" si="17"/>
        <v>0.49050279329608937</v>
      </c>
    </row>
    <row r="17" spans="5:25" ht="13.5">
      <c r="E17" s="5">
        <v>584</v>
      </c>
      <c r="F17" s="4">
        <v>586</v>
      </c>
      <c r="G17" s="11">
        <f t="shared" si="9"/>
        <v>585</v>
      </c>
      <c r="H17" s="4">
        <v>1173</v>
      </c>
      <c r="I17" s="4">
        <v>1169</v>
      </c>
      <c r="J17" s="14">
        <f t="shared" si="10"/>
        <v>1171</v>
      </c>
      <c r="K17" s="18">
        <f t="shared" si="11"/>
        <v>0.4995730145175064</v>
      </c>
      <c r="L17" s="5">
        <v>607</v>
      </c>
      <c r="M17" s="4">
        <v>605</v>
      </c>
      <c r="N17" s="11">
        <f t="shared" si="12"/>
        <v>606</v>
      </c>
      <c r="O17" s="4">
        <v>1190</v>
      </c>
      <c r="P17" s="4">
        <v>1195</v>
      </c>
      <c r="Q17" s="14">
        <f t="shared" si="13"/>
        <v>1192.5</v>
      </c>
      <c r="R17" s="18">
        <f t="shared" si="14"/>
        <v>0.5081761006289308</v>
      </c>
      <c r="S17" s="5">
        <v>590</v>
      </c>
      <c r="T17" s="4">
        <v>591</v>
      </c>
      <c r="U17" s="11">
        <f t="shared" si="15"/>
        <v>590.5</v>
      </c>
      <c r="V17" s="4">
        <v>1196</v>
      </c>
      <c r="W17" s="4">
        <v>1201</v>
      </c>
      <c r="X17" s="14">
        <f t="shared" si="16"/>
        <v>1198.5</v>
      </c>
      <c r="Y17" s="23">
        <f t="shared" si="17"/>
        <v>0.4926992073425115</v>
      </c>
    </row>
    <row r="18" spans="5:25" ht="13.5">
      <c r="E18" s="5">
        <v>531</v>
      </c>
      <c r="F18" s="4">
        <v>531</v>
      </c>
      <c r="G18" s="11">
        <f t="shared" si="9"/>
        <v>531</v>
      </c>
      <c r="H18" s="4">
        <v>1063</v>
      </c>
      <c r="I18" s="4">
        <v>1057</v>
      </c>
      <c r="J18" s="14">
        <f t="shared" si="10"/>
        <v>1060</v>
      </c>
      <c r="K18" s="18">
        <f t="shared" si="11"/>
        <v>0.5009433962264151</v>
      </c>
      <c r="L18" s="5">
        <v>555</v>
      </c>
      <c r="M18" s="4">
        <v>550</v>
      </c>
      <c r="N18" s="11">
        <f t="shared" si="12"/>
        <v>552.5</v>
      </c>
      <c r="O18" s="4">
        <v>1077</v>
      </c>
      <c r="P18" s="4">
        <v>1079</v>
      </c>
      <c r="Q18" s="14">
        <f t="shared" si="13"/>
        <v>1078</v>
      </c>
      <c r="R18" s="18">
        <f t="shared" si="14"/>
        <v>0.5125231910946196</v>
      </c>
      <c r="S18" s="5">
        <v>535</v>
      </c>
      <c r="T18" s="4">
        <v>538</v>
      </c>
      <c r="U18" s="11">
        <f t="shared" si="15"/>
        <v>536.5</v>
      </c>
      <c r="V18" s="4">
        <v>1081</v>
      </c>
      <c r="W18" s="4">
        <v>1084</v>
      </c>
      <c r="X18" s="14">
        <f t="shared" si="16"/>
        <v>1082.5</v>
      </c>
      <c r="Y18" s="23">
        <f t="shared" si="17"/>
        <v>0.4956120092378753</v>
      </c>
    </row>
    <row r="19" spans="5:25" ht="13.5">
      <c r="E19" s="5">
        <v>488</v>
      </c>
      <c r="F19" s="4">
        <v>486</v>
      </c>
      <c r="G19" s="11">
        <f t="shared" si="9"/>
        <v>487</v>
      </c>
      <c r="H19" s="4">
        <v>972</v>
      </c>
      <c r="I19" s="4">
        <v>968</v>
      </c>
      <c r="J19" s="14">
        <f t="shared" si="10"/>
        <v>970</v>
      </c>
      <c r="K19" s="18">
        <f t="shared" si="11"/>
        <v>0.5020618556701031</v>
      </c>
      <c r="L19" s="5">
        <v>508</v>
      </c>
      <c r="M19" s="4">
        <v>510</v>
      </c>
      <c r="N19" s="11">
        <f t="shared" si="12"/>
        <v>509</v>
      </c>
      <c r="O19" s="4">
        <v>991</v>
      </c>
      <c r="P19" s="4">
        <v>995</v>
      </c>
      <c r="Q19" s="14">
        <f t="shared" si="13"/>
        <v>993</v>
      </c>
      <c r="R19" s="18">
        <f t="shared" si="14"/>
        <v>0.5125881168177241</v>
      </c>
      <c r="S19" s="5">
        <v>492</v>
      </c>
      <c r="T19" s="4">
        <v>494</v>
      </c>
      <c r="U19" s="11">
        <f t="shared" si="15"/>
        <v>493</v>
      </c>
      <c r="V19" s="4">
        <v>987</v>
      </c>
      <c r="W19" s="4">
        <v>987</v>
      </c>
      <c r="X19" s="14">
        <f t="shared" si="16"/>
        <v>987</v>
      </c>
      <c r="Y19" s="23">
        <f t="shared" si="17"/>
        <v>0.49949341438703143</v>
      </c>
    </row>
    <row r="20" spans="5:25" ht="13.5">
      <c r="E20" s="5">
        <v>447</v>
      </c>
      <c r="F20" s="4">
        <v>447</v>
      </c>
      <c r="G20" s="11">
        <f t="shared" si="9"/>
        <v>447</v>
      </c>
      <c r="H20" s="4">
        <v>888</v>
      </c>
      <c r="I20" s="4">
        <v>887</v>
      </c>
      <c r="J20" s="14">
        <f t="shared" si="10"/>
        <v>887.5</v>
      </c>
      <c r="K20" s="18">
        <f t="shared" si="11"/>
        <v>0.5036619718309859</v>
      </c>
      <c r="L20" s="5">
        <v>465</v>
      </c>
      <c r="M20" s="4">
        <v>463</v>
      </c>
      <c r="N20" s="11">
        <f t="shared" si="12"/>
        <v>464</v>
      </c>
      <c r="O20" s="4">
        <v>919</v>
      </c>
      <c r="P20" s="4">
        <v>920</v>
      </c>
      <c r="Q20" s="14">
        <f t="shared" si="13"/>
        <v>919.5</v>
      </c>
      <c r="R20" s="18">
        <f t="shared" si="14"/>
        <v>0.5046220772158782</v>
      </c>
      <c r="S20" s="5">
        <v>453</v>
      </c>
      <c r="T20" s="4">
        <v>453</v>
      </c>
      <c r="U20" s="11">
        <f t="shared" si="15"/>
        <v>453</v>
      </c>
      <c r="V20" s="4">
        <v>905</v>
      </c>
      <c r="W20" s="4">
        <v>903</v>
      </c>
      <c r="X20" s="14">
        <f t="shared" si="16"/>
        <v>904</v>
      </c>
      <c r="Y20" s="23">
        <f t="shared" si="17"/>
        <v>0.5011061946902655</v>
      </c>
    </row>
    <row r="21" spans="5:25" ht="14.25" thickBot="1">
      <c r="E21" s="6">
        <v>414</v>
      </c>
      <c r="F21" s="7">
        <v>416</v>
      </c>
      <c r="G21" s="12">
        <f t="shared" si="9"/>
        <v>415</v>
      </c>
      <c r="H21" s="7">
        <v>831</v>
      </c>
      <c r="I21" s="7">
        <v>827</v>
      </c>
      <c r="J21" s="15">
        <f t="shared" si="10"/>
        <v>829</v>
      </c>
      <c r="K21" s="19">
        <f t="shared" si="11"/>
        <v>0.5006031363088058</v>
      </c>
      <c r="L21" s="6">
        <v>427</v>
      </c>
      <c r="M21" s="7">
        <v>426</v>
      </c>
      <c r="N21" s="12">
        <f t="shared" si="12"/>
        <v>426.5</v>
      </c>
      <c r="O21" s="7">
        <v>843</v>
      </c>
      <c r="P21" s="7">
        <v>843</v>
      </c>
      <c r="Q21" s="15">
        <f t="shared" si="13"/>
        <v>843</v>
      </c>
      <c r="R21" s="19">
        <f t="shared" si="14"/>
        <v>0.5059311981020166</v>
      </c>
      <c r="S21" s="6">
        <v>419</v>
      </c>
      <c r="T21" s="7">
        <v>418</v>
      </c>
      <c r="U21" s="12">
        <f t="shared" si="15"/>
        <v>418.5</v>
      </c>
      <c r="V21" s="7">
        <v>835</v>
      </c>
      <c r="W21" s="7">
        <v>835</v>
      </c>
      <c r="X21" s="15">
        <f t="shared" si="16"/>
        <v>835</v>
      </c>
      <c r="Y21" s="24">
        <f t="shared" si="17"/>
        <v>0.5011976047904192</v>
      </c>
    </row>
    <row r="22" spans="5:25" ht="14.25" thickBot="1">
      <c r="E22" s="1"/>
      <c r="F22" s="2" t="s">
        <v>21</v>
      </c>
      <c r="G22" s="2"/>
      <c r="H22" s="2"/>
      <c r="I22" s="2"/>
      <c r="J22" s="3"/>
      <c r="K22" s="20" t="s">
        <v>26</v>
      </c>
      <c r="L22" s="1"/>
      <c r="M22" s="2" t="s">
        <v>22</v>
      </c>
      <c r="N22" s="2"/>
      <c r="O22" s="2"/>
      <c r="P22" s="2"/>
      <c r="Q22" s="3"/>
      <c r="R22" s="20" t="s">
        <v>26</v>
      </c>
      <c r="S22" s="1"/>
      <c r="T22" s="2" t="s">
        <v>23</v>
      </c>
      <c r="U22" s="2"/>
      <c r="V22" s="2"/>
      <c r="W22" s="2"/>
      <c r="X22" s="3"/>
      <c r="Y22" s="20"/>
    </row>
    <row r="23" spans="5:25" ht="13.5">
      <c r="E23" s="8" t="s">
        <v>17</v>
      </c>
      <c r="F23" s="9" t="s">
        <v>10</v>
      </c>
      <c r="G23" s="10" t="s">
        <v>24</v>
      </c>
      <c r="H23" s="9" t="s">
        <v>17</v>
      </c>
      <c r="I23" s="9" t="s">
        <v>10</v>
      </c>
      <c r="J23" s="13" t="s">
        <v>25</v>
      </c>
      <c r="K23" s="17"/>
      <c r="L23" s="8" t="s">
        <v>17</v>
      </c>
      <c r="M23" s="9" t="s">
        <v>10</v>
      </c>
      <c r="N23" s="10" t="s">
        <v>24</v>
      </c>
      <c r="O23" s="9" t="s">
        <v>17</v>
      </c>
      <c r="P23" s="9" t="s">
        <v>10</v>
      </c>
      <c r="Q23" s="13" t="s">
        <v>25</v>
      </c>
      <c r="R23" s="17"/>
      <c r="S23" s="8" t="s">
        <v>17</v>
      </c>
      <c r="T23" s="9" t="s">
        <v>10</v>
      </c>
      <c r="U23" s="10" t="s">
        <v>24</v>
      </c>
      <c r="V23" s="9" t="s">
        <v>17</v>
      </c>
      <c r="W23" s="9" t="s">
        <v>10</v>
      </c>
      <c r="X23" s="13" t="s">
        <v>25</v>
      </c>
      <c r="Y23" s="25"/>
    </row>
    <row r="24" spans="5:25" ht="13.5">
      <c r="E24" s="5">
        <v>744</v>
      </c>
      <c r="F24" s="4">
        <v>742</v>
      </c>
      <c r="G24" s="11">
        <f aca="true" t="shared" si="18" ref="G24:G30">AVERAGE(E24:F24)</f>
        <v>743</v>
      </c>
      <c r="H24" s="4">
        <v>1544</v>
      </c>
      <c r="I24" s="4">
        <v>1540</v>
      </c>
      <c r="J24" s="14">
        <f aca="true" t="shared" si="19" ref="J24:J30">AVERAGE(H24:I24)</f>
        <v>1542</v>
      </c>
      <c r="K24" s="18">
        <f aca="true" t="shared" si="20" ref="K24:K30">G24/J24</f>
        <v>0.48184176394293127</v>
      </c>
      <c r="L24" s="5">
        <v>766</v>
      </c>
      <c r="M24" s="4">
        <v>766</v>
      </c>
      <c r="N24" s="11">
        <f aca="true" t="shared" si="21" ref="N24:N30">AVERAGE(L24:M24)</f>
        <v>766</v>
      </c>
      <c r="O24" s="4">
        <v>1550</v>
      </c>
      <c r="P24" s="4">
        <v>1550</v>
      </c>
      <c r="Q24" s="14">
        <f aca="true" t="shared" si="22" ref="Q24:Q30">AVERAGE(O24:P24)</f>
        <v>1550</v>
      </c>
      <c r="R24" s="18">
        <f aca="true" t="shared" si="23" ref="R24:R30">N24/Q24</f>
        <v>0.4941935483870968</v>
      </c>
      <c r="S24" s="5">
        <v>769</v>
      </c>
      <c r="T24" s="4">
        <v>769</v>
      </c>
      <c r="U24" s="11">
        <f aca="true" t="shared" si="24" ref="U24:U30">AVERAGE(S24:T24)</f>
        <v>769</v>
      </c>
      <c r="V24" s="4">
        <v>1550</v>
      </c>
      <c r="W24" s="4">
        <v>1548</v>
      </c>
      <c r="X24" s="14">
        <f aca="true" t="shared" si="25" ref="X24:X30">AVERAGE(V24:W24)</f>
        <v>1549</v>
      </c>
      <c r="Y24" s="23">
        <f aca="true" t="shared" si="26" ref="Y24:Y30">U24/X24</f>
        <v>0.4964493221433183</v>
      </c>
    </row>
    <row r="25" spans="5:25" ht="13.5">
      <c r="E25" s="5">
        <v>655</v>
      </c>
      <c r="F25" s="4">
        <v>659</v>
      </c>
      <c r="G25" s="11">
        <f t="shared" si="18"/>
        <v>657</v>
      </c>
      <c r="H25" s="4">
        <v>1343</v>
      </c>
      <c r="I25" s="4">
        <v>1339</v>
      </c>
      <c r="J25" s="14">
        <f t="shared" si="19"/>
        <v>1341</v>
      </c>
      <c r="K25" s="18">
        <f t="shared" si="20"/>
        <v>0.4899328859060403</v>
      </c>
      <c r="L25" s="5">
        <v>683</v>
      </c>
      <c r="M25" s="4">
        <v>682</v>
      </c>
      <c r="N25" s="11">
        <f t="shared" si="21"/>
        <v>682.5</v>
      </c>
      <c r="O25" s="4">
        <v>1356</v>
      </c>
      <c r="P25" s="4">
        <v>1356</v>
      </c>
      <c r="Q25" s="14">
        <f t="shared" si="22"/>
        <v>1356</v>
      </c>
      <c r="R25" s="18">
        <f t="shared" si="23"/>
        <v>0.5033185840707964</v>
      </c>
      <c r="S25" s="5">
        <v>681</v>
      </c>
      <c r="T25" s="4">
        <v>680</v>
      </c>
      <c r="U25" s="11">
        <f t="shared" si="24"/>
        <v>680.5</v>
      </c>
      <c r="V25" s="4">
        <v>1351</v>
      </c>
      <c r="W25" s="4">
        <v>1352</v>
      </c>
      <c r="X25" s="14">
        <f t="shared" si="25"/>
        <v>1351.5</v>
      </c>
      <c r="Y25" s="23">
        <f t="shared" si="26"/>
        <v>0.5035146133925268</v>
      </c>
    </row>
    <row r="26" spans="5:25" ht="13.5">
      <c r="E26" s="5">
        <v>587</v>
      </c>
      <c r="F26" s="4">
        <v>593</v>
      </c>
      <c r="G26" s="11">
        <f t="shared" si="18"/>
        <v>590</v>
      </c>
      <c r="H26" s="4">
        <v>1193</v>
      </c>
      <c r="I26" s="4">
        <v>1194</v>
      </c>
      <c r="J26" s="14">
        <f t="shared" si="19"/>
        <v>1193.5</v>
      </c>
      <c r="K26" s="18">
        <f t="shared" si="20"/>
        <v>0.49434436531210724</v>
      </c>
      <c r="L26" s="5">
        <v>615</v>
      </c>
      <c r="M26" s="4">
        <v>611</v>
      </c>
      <c r="N26" s="11">
        <f t="shared" si="21"/>
        <v>613</v>
      </c>
      <c r="O26" s="4">
        <v>1214</v>
      </c>
      <c r="P26" s="4">
        <v>1214</v>
      </c>
      <c r="Q26" s="14">
        <f t="shared" si="22"/>
        <v>1214</v>
      </c>
      <c r="R26" s="18">
        <f t="shared" si="23"/>
        <v>0.5049423393739704</v>
      </c>
      <c r="S26" s="5">
        <v>601</v>
      </c>
      <c r="T26" s="4">
        <v>599</v>
      </c>
      <c r="U26" s="11">
        <f t="shared" si="24"/>
        <v>600</v>
      </c>
      <c r="V26" s="4">
        <v>1212</v>
      </c>
      <c r="W26" s="4">
        <v>1212</v>
      </c>
      <c r="X26" s="14">
        <f t="shared" si="25"/>
        <v>1212</v>
      </c>
      <c r="Y26" s="23">
        <f t="shared" si="26"/>
        <v>0.49504950495049505</v>
      </c>
    </row>
    <row r="27" spans="5:25" ht="13.5">
      <c r="E27" s="5">
        <v>534</v>
      </c>
      <c r="F27" s="4">
        <v>535</v>
      </c>
      <c r="G27" s="11">
        <f t="shared" si="18"/>
        <v>534.5</v>
      </c>
      <c r="H27" s="4">
        <v>1080</v>
      </c>
      <c r="I27" s="4">
        <v>1077</v>
      </c>
      <c r="J27" s="14">
        <f t="shared" si="19"/>
        <v>1078.5</v>
      </c>
      <c r="K27" s="18">
        <f t="shared" si="20"/>
        <v>0.4955957348168753</v>
      </c>
      <c r="L27" s="5">
        <v>558</v>
      </c>
      <c r="M27" s="4">
        <v>562</v>
      </c>
      <c r="N27" s="11">
        <f t="shared" si="21"/>
        <v>560</v>
      </c>
      <c r="O27" s="4">
        <v>1091</v>
      </c>
      <c r="P27" s="4">
        <v>1095</v>
      </c>
      <c r="Q27" s="14">
        <f t="shared" si="22"/>
        <v>1093</v>
      </c>
      <c r="R27" s="18">
        <f t="shared" si="23"/>
        <v>0.5123513266239708</v>
      </c>
      <c r="S27" s="5">
        <v>543</v>
      </c>
      <c r="T27" s="4">
        <v>547</v>
      </c>
      <c r="U27" s="11">
        <f t="shared" si="24"/>
        <v>545</v>
      </c>
      <c r="V27" s="4">
        <v>1101</v>
      </c>
      <c r="W27" s="4">
        <v>1101</v>
      </c>
      <c r="X27" s="14">
        <f t="shared" si="25"/>
        <v>1101</v>
      </c>
      <c r="Y27" s="23">
        <f t="shared" si="26"/>
        <v>0.4950045413260672</v>
      </c>
    </row>
    <row r="28" spans="5:25" ht="13.5">
      <c r="E28" s="5">
        <v>490</v>
      </c>
      <c r="F28" s="4">
        <v>494</v>
      </c>
      <c r="G28" s="11">
        <f t="shared" si="18"/>
        <v>492</v>
      </c>
      <c r="H28" s="4">
        <v>989</v>
      </c>
      <c r="I28" s="4">
        <v>987</v>
      </c>
      <c r="J28" s="14">
        <f t="shared" si="19"/>
        <v>988</v>
      </c>
      <c r="K28" s="18">
        <f t="shared" si="20"/>
        <v>0.4979757085020243</v>
      </c>
      <c r="L28" s="5">
        <v>515</v>
      </c>
      <c r="M28" s="4">
        <v>517</v>
      </c>
      <c r="N28" s="11">
        <f t="shared" si="21"/>
        <v>516</v>
      </c>
      <c r="O28" s="4">
        <v>1001</v>
      </c>
      <c r="P28" s="4">
        <v>1003</v>
      </c>
      <c r="Q28" s="14">
        <f t="shared" si="22"/>
        <v>1002</v>
      </c>
      <c r="R28" s="18">
        <f t="shared" si="23"/>
        <v>0.5149700598802395</v>
      </c>
      <c r="S28" s="5">
        <v>495</v>
      </c>
      <c r="T28" s="4">
        <v>497</v>
      </c>
      <c r="U28" s="11">
        <f t="shared" si="24"/>
        <v>496</v>
      </c>
      <c r="V28" s="4">
        <v>999</v>
      </c>
      <c r="W28" s="4">
        <v>1000</v>
      </c>
      <c r="X28" s="14">
        <f t="shared" si="25"/>
        <v>999.5</v>
      </c>
      <c r="Y28" s="23">
        <f t="shared" si="26"/>
        <v>0.496248124062031</v>
      </c>
    </row>
    <row r="29" spans="5:25" ht="13.5">
      <c r="E29" s="5">
        <v>449</v>
      </c>
      <c r="F29" s="4">
        <v>454</v>
      </c>
      <c r="G29" s="11">
        <f t="shared" si="18"/>
        <v>451.5</v>
      </c>
      <c r="H29" s="4">
        <v>900</v>
      </c>
      <c r="I29" s="4">
        <v>904</v>
      </c>
      <c r="J29" s="14">
        <f t="shared" si="19"/>
        <v>902</v>
      </c>
      <c r="K29" s="18">
        <f t="shared" si="20"/>
        <v>0.5005543237250555</v>
      </c>
      <c r="L29" s="5">
        <v>464</v>
      </c>
      <c r="M29" s="4">
        <v>467</v>
      </c>
      <c r="N29" s="11">
        <f t="shared" si="21"/>
        <v>465.5</v>
      </c>
      <c r="O29" s="4">
        <v>920</v>
      </c>
      <c r="P29" s="4">
        <v>920</v>
      </c>
      <c r="Q29" s="14">
        <f t="shared" si="22"/>
        <v>920</v>
      </c>
      <c r="R29" s="18">
        <f t="shared" si="23"/>
        <v>0.5059782608695652</v>
      </c>
      <c r="S29" s="5">
        <v>454</v>
      </c>
      <c r="T29" s="4">
        <v>455</v>
      </c>
      <c r="U29" s="11">
        <f t="shared" si="24"/>
        <v>454.5</v>
      </c>
      <c r="V29" s="4">
        <v>910</v>
      </c>
      <c r="W29" s="4">
        <v>907</v>
      </c>
      <c r="X29" s="14">
        <f t="shared" si="25"/>
        <v>908.5</v>
      </c>
      <c r="Y29" s="23">
        <f t="shared" si="26"/>
        <v>0.500275178866263</v>
      </c>
    </row>
    <row r="30" spans="5:25" ht="14.25" thickBot="1">
      <c r="E30" s="6">
        <v>411</v>
      </c>
      <c r="F30" s="7">
        <v>414</v>
      </c>
      <c r="G30" s="12">
        <f t="shared" si="18"/>
        <v>412.5</v>
      </c>
      <c r="H30" s="7">
        <v>831</v>
      </c>
      <c r="I30" s="7">
        <v>827</v>
      </c>
      <c r="J30" s="15">
        <f t="shared" si="19"/>
        <v>829</v>
      </c>
      <c r="K30" s="26">
        <f t="shared" si="20"/>
        <v>0.49758745476477684</v>
      </c>
      <c r="L30" s="6">
        <v>426</v>
      </c>
      <c r="M30" s="7">
        <v>423</v>
      </c>
      <c r="N30" s="12">
        <f t="shared" si="21"/>
        <v>424.5</v>
      </c>
      <c r="O30" s="7">
        <v>844</v>
      </c>
      <c r="P30" s="7">
        <v>844</v>
      </c>
      <c r="Q30" s="15">
        <f t="shared" si="22"/>
        <v>844</v>
      </c>
      <c r="R30" s="26">
        <f t="shared" si="23"/>
        <v>0.5029620853080569</v>
      </c>
      <c r="S30" s="6">
        <v>385</v>
      </c>
      <c r="T30" s="7">
        <v>385</v>
      </c>
      <c r="U30" s="12">
        <f t="shared" si="24"/>
        <v>385</v>
      </c>
      <c r="V30" s="7">
        <v>772</v>
      </c>
      <c r="W30" s="7">
        <v>777</v>
      </c>
      <c r="X30" s="15">
        <f t="shared" si="25"/>
        <v>774.5</v>
      </c>
      <c r="Y30" s="26">
        <f t="shared" si="26"/>
        <v>0.4970948999354422</v>
      </c>
    </row>
  </sheetData>
  <printOptions/>
  <pageMargins left="0.75" right="0.75" top="1" bottom="1" header="0.512" footer="0.512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やなうち</dc:creator>
  <cp:keywords/>
  <dc:description/>
  <cp:lastModifiedBy>Owner</cp:lastModifiedBy>
  <dcterms:created xsi:type="dcterms:W3CDTF">2005-05-08T06:52:55Z</dcterms:created>
  <dcterms:modified xsi:type="dcterms:W3CDTF">2005-06-05T15:20:28Z</dcterms:modified>
  <cp:category/>
  <cp:version/>
  <cp:contentType/>
  <cp:contentStatus/>
</cp:coreProperties>
</file>