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柳内淳一</author>
  </authors>
  <commentList>
    <comment ref="D12" authorId="0">
      <text>
        <r>
          <rPr>
            <b/>
            <sz val="9"/>
            <rFont val="ＭＳ Ｐゴシック"/>
            <family val="3"/>
          </rPr>
          <t>柳内淳一: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<sst xmlns="http://schemas.openxmlformats.org/spreadsheetml/2006/main" count="28" uniqueCount="17">
  <si>
    <t>裏穴</t>
  </si>
  <si>
    <t>管尻からの距離</t>
  </si>
  <si>
    <t>直径</t>
  </si>
  <si>
    <t>管長</t>
  </si>
  <si>
    <t>全長比率</t>
  </si>
  <si>
    <t>ケーナ指穴変換シート</t>
  </si>
  <si>
    <t>歌口の位置</t>
  </si>
  <si>
    <t>①　標準管の値をオレンジのセルに入力してください
②　指穴の位置と大きさの比率が計算されます</t>
  </si>
  <si>
    <t>①　竹の直径と管長をオレンジのセルに入力してください。
②　標準管を同じ比率で指穴の位置と大きさが計算されます</t>
  </si>
  <si>
    <t>標準管入力シート</t>
  </si>
  <si>
    <t>指穴計算シート</t>
  </si>
  <si>
    <t>オレンジは→</t>
  </si>
  <si>
    <t>オレンジは→</t>
  </si>
  <si>
    <t>内径</t>
  </si>
  <si>
    <t>内径比率</t>
  </si>
  <si>
    <t>管尻内径</t>
  </si>
  <si>
    <t>お気に入りのケーナと同じ比率で、違う調のケーナを作りたい場合使ってください。
左のシートでオレンジ色のセルに測定値を入力し、右のシートのオレンジ色のセルに、これから作るケーナの全長と内径を入力すれば、指穴の位置と大きさを計算します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</si>
</sst>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.75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ck">
        <color indexed="53"/>
      </left>
      <right style="mediumDashed">
        <color indexed="5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2"/>
      </left>
      <right style="mediumDashed">
        <color indexed="52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53"/>
      </left>
      <right style="mediumDashed">
        <color indexed="53"/>
      </right>
      <top style="thick">
        <color indexed="53"/>
      </top>
      <bottom style="thin">
        <color indexed="53"/>
      </bottom>
    </border>
    <border>
      <left style="thick">
        <color indexed="53"/>
      </left>
      <right style="mediumDashed">
        <color indexed="53"/>
      </right>
      <top style="thin">
        <color indexed="53"/>
      </top>
      <bottom style="thick">
        <color indexed="53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n">
        <color indexed="52"/>
      </bottom>
    </border>
    <border>
      <left style="thick">
        <color indexed="52"/>
      </left>
      <right style="thick">
        <color indexed="52"/>
      </right>
      <top style="thin">
        <color indexed="52"/>
      </top>
      <bottom style="thin">
        <color indexed="52"/>
      </bottom>
    </border>
    <border>
      <left style="thick">
        <color indexed="52"/>
      </left>
      <right style="thick">
        <color indexed="52"/>
      </right>
      <top style="thin">
        <color indexed="52"/>
      </top>
      <bottom style="thick">
        <color indexed="52"/>
      </bottom>
    </border>
    <border>
      <left style="thick">
        <color indexed="53"/>
      </left>
      <right>
        <color indexed="63"/>
      </right>
      <top style="thick">
        <color indexed="53"/>
      </top>
      <bottom style="thin">
        <color indexed="53"/>
      </bottom>
    </border>
    <border>
      <left style="thick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ck">
        <color indexed="53"/>
      </left>
      <right>
        <color indexed="63"/>
      </right>
      <top style="thin">
        <color indexed="53"/>
      </top>
      <bottom style="thick">
        <color indexed="53"/>
      </bottom>
    </border>
    <border>
      <left style="thick">
        <color indexed="52"/>
      </left>
      <right style="mediumDashed">
        <color indexed="52"/>
      </right>
      <top style="thick">
        <color indexed="52"/>
      </top>
      <bottom style="thin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n">
        <color indexed="52"/>
      </bottom>
    </border>
    <border>
      <left style="thick">
        <color indexed="52"/>
      </left>
      <right style="mediumDashed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 style="thick">
        <color indexed="52"/>
      </right>
      <top style="thin">
        <color indexed="52"/>
      </top>
      <bottom style="thin">
        <color indexed="52"/>
      </bottom>
    </border>
    <border>
      <left style="thick">
        <color indexed="52"/>
      </left>
      <right style="mediumDashed">
        <color indexed="52"/>
      </right>
      <top style="thin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n">
        <color indexed="52"/>
      </top>
      <bottom style="thick">
        <color indexed="52"/>
      </bottom>
    </border>
    <border>
      <left>
        <color indexed="63"/>
      </left>
      <right style="thick">
        <color indexed="53"/>
      </right>
      <top style="thick">
        <color indexed="53"/>
      </top>
      <bottom style="thin">
        <color indexed="53"/>
      </bottom>
    </border>
    <border>
      <left style="thick">
        <color indexed="53"/>
      </left>
      <right style="mediumDashed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ck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ck">
        <color indexed="53"/>
      </right>
      <top style="thin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mediumDashed">
        <color indexed="53"/>
      </left>
      <right style="thick">
        <color indexed="53"/>
      </right>
      <top style="thick">
        <color indexed="53"/>
      </top>
      <bottom style="thin">
        <color indexed="53"/>
      </bottom>
    </border>
    <border>
      <left style="mediumDashed">
        <color indexed="53"/>
      </left>
      <right style="thick">
        <color indexed="53"/>
      </right>
      <top style="thin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10" fontId="0" fillId="4" borderId="17" xfId="0" applyNumberForma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10" fontId="0" fillId="4" borderId="19" xfId="0" applyNumberFormat="1" applyFill="1" applyBorder="1" applyAlignment="1">
      <alignment vertical="center"/>
    </xf>
    <xf numFmtId="10" fontId="0" fillId="4" borderId="20" xfId="0" applyNumberFormat="1" applyFill="1" applyBorder="1" applyAlignment="1">
      <alignment vertical="center"/>
    </xf>
    <xf numFmtId="10" fontId="0" fillId="4" borderId="21" xfId="0" applyNumberFormat="1" applyFill="1" applyBorder="1" applyAlignment="1">
      <alignment vertical="center"/>
    </xf>
    <xf numFmtId="10" fontId="0" fillId="4" borderId="22" xfId="0" applyNumberFormat="1" applyFill="1" applyBorder="1" applyAlignment="1">
      <alignment vertical="center"/>
    </xf>
    <xf numFmtId="10" fontId="0" fillId="4" borderId="9" xfId="0" applyNumberFormat="1" applyFill="1" applyBorder="1" applyAlignment="1">
      <alignment vertical="center"/>
    </xf>
    <xf numFmtId="10" fontId="0" fillId="4" borderId="23" xfId="0" applyNumberFormat="1" applyFill="1" applyBorder="1" applyAlignment="1">
      <alignment vertical="center"/>
    </xf>
    <xf numFmtId="10" fontId="0" fillId="4" borderId="24" xfId="0" applyNumberFormat="1" applyFill="1" applyBorder="1" applyAlignment="1">
      <alignment vertical="center"/>
    </xf>
    <xf numFmtId="10" fontId="0" fillId="4" borderId="25" xfId="0" applyNumberFormat="1" applyFill="1" applyBorder="1" applyAlignment="1">
      <alignment vertical="center"/>
    </xf>
    <xf numFmtId="10" fontId="0" fillId="4" borderId="10" xfId="0" applyNumberFormat="1" applyFill="1" applyBorder="1" applyAlignment="1">
      <alignment vertical="center"/>
    </xf>
    <xf numFmtId="10" fontId="0" fillId="4" borderId="26" xfId="0" applyNumberFormat="1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76" fontId="4" fillId="3" borderId="24" xfId="0" applyNumberFormat="1" applyFont="1" applyFill="1" applyBorder="1" applyAlignment="1">
      <alignment horizontal="center" vertical="center"/>
    </xf>
    <xf numFmtId="176" fontId="4" fillId="3" borderId="25" xfId="0" applyNumberFormat="1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horizontal="center" vertical="center"/>
    </xf>
    <xf numFmtId="176" fontId="4" fillId="3" borderId="26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176" fontId="4" fillId="5" borderId="17" xfId="0" applyNumberFormat="1" applyFont="1" applyFill="1" applyBorder="1" applyAlignment="1">
      <alignment horizontal="center" vertical="center"/>
    </xf>
    <xf numFmtId="176" fontId="4" fillId="5" borderId="19" xfId="0" applyNumberFormat="1" applyFont="1" applyFill="1" applyBorder="1" applyAlignment="1">
      <alignment horizontal="center" vertical="center"/>
    </xf>
    <xf numFmtId="176" fontId="4" fillId="5" borderId="21" xfId="0" applyNumberFormat="1" applyFont="1" applyFill="1" applyBorder="1" applyAlignment="1">
      <alignment horizontal="center" vertical="center"/>
    </xf>
    <xf numFmtId="10" fontId="0" fillId="4" borderId="34" xfId="0" applyNumberFormat="1" applyFill="1" applyBorder="1" applyAlignment="1">
      <alignment vertical="center"/>
    </xf>
    <xf numFmtId="176" fontId="0" fillId="3" borderId="34" xfId="0" applyNumberFormat="1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CCFFCC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2"/>
              <c:spPr>
                <a:solidFill>
                  <a:srgbClr val="FFCC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8"/>
              <c:spPr>
                <a:solidFill>
                  <a:srgbClr val="CCFFCC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8"/>
              <c:spPr>
                <a:solidFill>
                  <a:srgbClr val="CCFFCC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(Sheet1!$D$13,Sheet1!$D$15:$D$20)</c:f>
              <c:numCache/>
            </c:numRef>
          </c:yVal>
          <c:smooth val="0"/>
        </c:ser>
        <c:axId val="5335653"/>
        <c:axId val="48020878"/>
      </c:scatterChart>
      <c:valAx>
        <c:axId val="5335653"/>
        <c:scaling>
          <c:orientation val="minMax"/>
          <c:max val="8"/>
          <c:min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48020878"/>
        <c:crosses val="autoZero"/>
        <c:crossBetween val="midCat"/>
        <c:dispUnits/>
      </c:valAx>
      <c:valAx>
        <c:axId val="48020878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CCFFCC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2"/>
              <c:spPr>
                <a:solidFill>
                  <a:srgbClr val="FFCC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8"/>
              <c:spPr>
                <a:solidFill>
                  <a:srgbClr val="CCFFCC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8"/>
              <c:spPr>
                <a:solidFill>
                  <a:srgbClr val="CCFFCC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(Sheet1!$K$13,Sheet1!$K$15:$K$20)</c:f>
              <c:numCache/>
            </c:numRef>
          </c:yVal>
          <c:smooth val="0"/>
        </c:ser>
        <c:axId val="29534719"/>
        <c:axId val="64485880"/>
      </c:scatterChart>
      <c:valAx>
        <c:axId val="2953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85880"/>
        <c:crosses val="max"/>
        <c:crossBetween val="midCat"/>
        <c:dispUnits/>
      </c:valAx>
      <c:valAx>
        <c:axId val="64485880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347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5</xdr:row>
      <xdr:rowOff>85725</xdr:rowOff>
    </xdr:from>
    <xdr:to>
      <xdr:col>8</xdr:col>
      <xdr:colOff>390525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4362450" y="1247775"/>
        <a:ext cx="9334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161925</xdr:colOff>
      <xdr:row>5</xdr:row>
      <xdr:rowOff>95250</xdr:rowOff>
    </xdr:from>
    <xdr:to>
      <xdr:col>15</xdr:col>
      <xdr:colOff>895350</xdr:colOff>
      <xdr:row>30</xdr:row>
      <xdr:rowOff>76200</xdr:rowOff>
    </xdr:to>
    <xdr:graphicFrame>
      <xdr:nvGraphicFramePr>
        <xdr:cNvPr id="2" name="Chart 5"/>
        <xdr:cNvGraphicFramePr/>
      </xdr:nvGraphicFramePr>
      <xdr:xfrm>
        <a:off x="9229725" y="1257300"/>
        <a:ext cx="9334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5"/>
  <sheetViews>
    <sheetView tabSelected="1" zoomScale="90" zoomScaleNormal="90" workbookViewId="0" topLeftCell="A4">
      <selection activeCell="M9" sqref="M9"/>
    </sheetView>
  </sheetViews>
  <sheetFormatPr defaultColWidth="9.00390625" defaultRowHeight="13.5"/>
  <cols>
    <col min="1" max="1" width="3.375" style="0" customWidth="1"/>
    <col min="2" max="2" width="3.50390625" style="0" customWidth="1"/>
    <col min="3" max="3" width="8.125" style="0" customWidth="1"/>
    <col min="4" max="4" width="14.25390625" style="0" customWidth="1"/>
    <col min="7" max="7" width="8.125" style="0" customWidth="1"/>
    <col min="9" max="9" width="6.50390625" style="0" customWidth="1"/>
    <col min="10" max="10" width="8.375" style="0" customWidth="1"/>
    <col min="11" max="11" width="13.50390625" style="0" customWidth="1"/>
    <col min="14" max="14" width="8.25390625" style="0" customWidth="1"/>
    <col min="15" max="15" width="2.625" style="0" customWidth="1"/>
    <col min="16" max="16" width="13.50390625" style="0" customWidth="1"/>
  </cols>
  <sheetData>
    <row r="1" spans="1:23" ht="7.5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0" customHeight="1" thickBot="1" thickTop="1">
      <c r="A2" s="7"/>
      <c r="B2" s="7"/>
      <c r="C2" s="7"/>
      <c r="D2" s="7"/>
      <c r="E2" s="7"/>
      <c r="F2" s="63" t="s">
        <v>5</v>
      </c>
      <c r="G2" s="64"/>
      <c r="H2" s="64"/>
      <c r="I2" s="64"/>
      <c r="J2" s="64"/>
      <c r="K2" s="6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50" customFormat="1" ht="26.25" customHeight="1" thickTop="1">
      <c r="A3" s="7"/>
      <c r="B3" s="7"/>
      <c r="C3" s="7"/>
      <c r="D3" s="74" t="s">
        <v>16</v>
      </c>
      <c r="E3" s="74"/>
      <c r="F3" s="74"/>
      <c r="G3" s="74"/>
      <c r="H3" s="74"/>
      <c r="I3" s="74"/>
      <c r="J3" s="74"/>
      <c r="K3" s="74"/>
      <c r="L3" s="74"/>
      <c r="M3" s="74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50" customFormat="1" ht="21.75" customHeight="1">
      <c r="A4" s="7"/>
      <c r="B4" s="7"/>
      <c r="C4" s="7"/>
      <c r="D4" s="75"/>
      <c r="E4" s="75"/>
      <c r="F4" s="75"/>
      <c r="G4" s="75"/>
      <c r="H4" s="75"/>
      <c r="I4" s="75"/>
      <c r="J4" s="75"/>
      <c r="K4" s="75"/>
      <c r="L4" s="75"/>
      <c r="M4" s="75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4.25" thickBot="1">
      <c r="A6" s="7"/>
      <c r="B6" s="68" t="s">
        <v>9</v>
      </c>
      <c r="C6" s="69"/>
      <c r="D6" s="69"/>
      <c r="E6" s="69"/>
      <c r="F6" s="69"/>
      <c r="G6" s="70"/>
      <c r="H6" s="7"/>
      <c r="I6" s="7"/>
      <c r="J6" s="71" t="s">
        <v>10</v>
      </c>
      <c r="K6" s="72"/>
      <c r="L6" s="72"/>
      <c r="M6" s="72"/>
      <c r="N6" s="73"/>
      <c r="O6" s="7"/>
      <c r="P6" s="7"/>
      <c r="Q6" s="7"/>
      <c r="R6" s="7"/>
      <c r="S6" s="7"/>
      <c r="T6" s="7"/>
      <c r="U6" s="7"/>
      <c r="V6" s="7"/>
      <c r="W6" s="7"/>
    </row>
    <row r="7" spans="1:23" ht="14.25" thickBot="1">
      <c r="A7" s="7"/>
      <c r="B7" s="9"/>
      <c r="C7" s="62"/>
      <c r="D7" s="62"/>
      <c r="E7" s="62"/>
      <c r="F7" s="62"/>
      <c r="G7" s="51"/>
      <c r="H7" s="51"/>
      <c r="I7" s="51"/>
      <c r="J7" s="51"/>
      <c r="K7" s="51"/>
      <c r="L7" s="51"/>
      <c r="M7" s="51"/>
      <c r="N7" s="51"/>
      <c r="O7" s="51"/>
      <c r="P7" s="10"/>
      <c r="Q7" s="7"/>
      <c r="R7" s="7"/>
      <c r="S7" s="7"/>
      <c r="T7" s="7"/>
      <c r="U7" s="7"/>
      <c r="V7" s="7"/>
      <c r="W7" s="7"/>
    </row>
    <row r="8" spans="1:23" ht="18" thickTop="1">
      <c r="A8" s="7"/>
      <c r="B8" s="53"/>
      <c r="C8" s="13" t="s">
        <v>13</v>
      </c>
      <c r="D8" s="34">
        <v>20</v>
      </c>
      <c r="E8" s="8"/>
      <c r="F8" s="8"/>
      <c r="G8" s="49" t="s">
        <v>11</v>
      </c>
      <c r="H8" s="8"/>
      <c r="I8" s="8"/>
      <c r="J8" s="13" t="s">
        <v>13</v>
      </c>
      <c r="K8" s="34">
        <v>16</v>
      </c>
      <c r="L8" s="8"/>
      <c r="M8" s="8"/>
      <c r="N8" s="49" t="s">
        <v>12</v>
      </c>
      <c r="O8" s="8"/>
      <c r="P8" s="52"/>
      <c r="Q8" s="7"/>
      <c r="R8" s="7"/>
      <c r="S8" s="7"/>
      <c r="T8" s="7"/>
      <c r="U8" s="7"/>
      <c r="V8" s="7"/>
      <c r="W8" s="7"/>
    </row>
    <row r="9" spans="1:23" ht="18" thickBot="1">
      <c r="A9" s="7"/>
      <c r="B9" s="53"/>
      <c r="C9" s="14" t="s">
        <v>3</v>
      </c>
      <c r="D9" s="35">
        <v>365</v>
      </c>
      <c r="E9" s="8"/>
      <c r="F9" s="8"/>
      <c r="G9" s="49" t="s">
        <v>6</v>
      </c>
      <c r="H9" s="8"/>
      <c r="I9" s="8"/>
      <c r="J9" s="14" t="s">
        <v>3</v>
      </c>
      <c r="K9" s="35">
        <v>375</v>
      </c>
      <c r="L9" s="8"/>
      <c r="M9" s="8"/>
      <c r="N9" s="49" t="s">
        <v>6</v>
      </c>
      <c r="O9" s="8"/>
      <c r="P9" s="52"/>
      <c r="Q9" s="7"/>
      <c r="R9" s="7"/>
      <c r="S9" s="7"/>
      <c r="T9" s="7"/>
      <c r="U9" s="7"/>
      <c r="V9" s="7"/>
      <c r="W9" s="7"/>
    </row>
    <row r="10" spans="1:23" ht="14.25" thickTop="1">
      <c r="A10" s="7"/>
      <c r="B10" s="5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52"/>
      <c r="Q10" s="7"/>
      <c r="R10" s="7"/>
      <c r="S10" s="7"/>
      <c r="T10" s="7"/>
      <c r="U10" s="7"/>
      <c r="V10" s="7"/>
      <c r="W10" s="7"/>
    </row>
    <row r="11" spans="1:23" ht="14.25" thickBot="1">
      <c r="A11" s="7"/>
      <c r="B11" s="5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2"/>
      <c r="Q11" s="7"/>
      <c r="R11" s="7"/>
      <c r="S11" s="7"/>
      <c r="T11" s="7"/>
      <c r="U11" s="7"/>
      <c r="V11" s="7"/>
      <c r="W11" s="7"/>
    </row>
    <row r="12" spans="1:23" ht="15" thickBot="1" thickTop="1">
      <c r="A12" s="7"/>
      <c r="B12" s="53"/>
      <c r="C12" s="8"/>
      <c r="D12" s="36" t="s">
        <v>1</v>
      </c>
      <c r="E12" s="37" t="s">
        <v>2</v>
      </c>
      <c r="F12" s="4" t="s">
        <v>4</v>
      </c>
      <c r="G12" s="5" t="s">
        <v>14</v>
      </c>
      <c r="H12" s="8"/>
      <c r="I12" s="8"/>
      <c r="J12" s="33"/>
      <c r="K12" s="41" t="s">
        <v>1</v>
      </c>
      <c r="L12" s="42" t="s">
        <v>2</v>
      </c>
      <c r="M12" s="2" t="s">
        <v>4</v>
      </c>
      <c r="N12" s="3" t="s">
        <v>14</v>
      </c>
      <c r="O12" s="8"/>
      <c r="P12" s="52"/>
      <c r="Q12" s="7"/>
      <c r="R12" s="7"/>
      <c r="S12" s="7"/>
      <c r="T12" s="7"/>
      <c r="U12" s="7"/>
      <c r="V12" s="7"/>
      <c r="W12" s="7"/>
    </row>
    <row r="13" spans="1:23" ht="18" thickTop="1">
      <c r="A13" s="7"/>
      <c r="B13" s="53"/>
      <c r="C13" s="15" t="s">
        <v>3</v>
      </c>
      <c r="D13" s="57">
        <f>D9</f>
        <v>365</v>
      </c>
      <c r="E13" s="38"/>
      <c r="F13" s="21">
        <f>D13/D13</f>
        <v>1</v>
      </c>
      <c r="G13" s="22"/>
      <c r="H13" s="8"/>
      <c r="I13" s="8"/>
      <c r="J13" s="18" t="s">
        <v>3</v>
      </c>
      <c r="K13" s="43">
        <f>K9*M13</f>
        <v>375</v>
      </c>
      <c r="L13" s="44"/>
      <c r="M13" s="27">
        <f>F13</f>
        <v>1</v>
      </c>
      <c r="N13" s="28"/>
      <c r="O13" s="8"/>
      <c r="P13" s="52"/>
      <c r="Q13" s="7"/>
      <c r="R13" s="7"/>
      <c r="S13" s="7"/>
      <c r="T13" s="7"/>
      <c r="U13" s="7"/>
      <c r="V13" s="7"/>
      <c r="W13" s="7"/>
    </row>
    <row r="14" spans="1:23" ht="17.25">
      <c r="A14" s="7"/>
      <c r="B14" s="53"/>
      <c r="C14" s="16" t="s">
        <v>0</v>
      </c>
      <c r="D14" s="58">
        <v>214</v>
      </c>
      <c r="E14" s="39">
        <v>5</v>
      </c>
      <c r="F14" s="23">
        <f>D14/D13</f>
        <v>0.5863013698630137</v>
      </c>
      <c r="G14" s="24">
        <f>E14/D8</f>
        <v>0.25</v>
      </c>
      <c r="H14" s="8"/>
      <c r="I14" s="8"/>
      <c r="J14" s="19" t="s">
        <v>0</v>
      </c>
      <c r="K14" s="45">
        <f>K13*$M14</f>
        <v>219.86301369863014</v>
      </c>
      <c r="L14" s="46">
        <f>K8*N14</f>
        <v>4</v>
      </c>
      <c r="M14" s="29">
        <f aca="true" t="shared" si="0" ref="M14:M20">F14</f>
        <v>0.5863013698630137</v>
      </c>
      <c r="N14" s="30">
        <f aca="true" t="shared" si="1" ref="N14:N20">G14</f>
        <v>0.25</v>
      </c>
      <c r="O14" s="8"/>
      <c r="P14" s="52"/>
      <c r="Q14" s="7"/>
      <c r="R14" s="7"/>
      <c r="S14" s="7"/>
      <c r="T14" s="7"/>
      <c r="U14" s="7"/>
      <c r="V14" s="7"/>
      <c r="W14" s="7"/>
    </row>
    <row r="15" spans="1:23" ht="17.25">
      <c r="A15" s="7"/>
      <c r="B15" s="53"/>
      <c r="C15" s="16">
        <v>1</v>
      </c>
      <c r="D15" s="58">
        <v>190</v>
      </c>
      <c r="E15" s="39">
        <v>10</v>
      </c>
      <c r="F15" s="23">
        <f>D15/D13</f>
        <v>0.5205479452054794</v>
      </c>
      <c r="G15" s="24">
        <f>E15/D8</f>
        <v>0.5</v>
      </c>
      <c r="H15" s="8"/>
      <c r="I15" s="8"/>
      <c r="J15" s="19">
        <v>1</v>
      </c>
      <c r="K15" s="45">
        <f>K13*M15</f>
        <v>195.2054794520548</v>
      </c>
      <c r="L15" s="46">
        <f>K8*N15</f>
        <v>8</v>
      </c>
      <c r="M15" s="29">
        <f t="shared" si="0"/>
        <v>0.5205479452054794</v>
      </c>
      <c r="N15" s="30">
        <f t="shared" si="1"/>
        <v>0.5</v>
      </c>
      <c r="O15" s="8"/>
      <c r="P15" s="52"/>
      <c r="Q15" s="7"/>
      <c r="R15" s="7"/>
      <c r="S15" s="7"/>
      <c r="T15" s="7"/>
      <c r="U15" s="7"/>
      <c r="V15" s="7"/>
      <c r="W15" s="7"/>
    </row>
    <row r="16" spans="1:23" ht="17.25">
      <c r="A16" s="7"/>
      <c r="B16" s="53"/>
      <c r="C16" s="16">
        <v>2</v>
      </c>
      <c r="D16" s="58">
        <v>160.5</v>
      </c>
      <c r="E16" s="39">
        <v>10</v>
      </c>
      <c r="F16" s="23">
        <f>D16/D13</f>
        <v>0.4397260273972603</v>
      </c>
      <c r="G16" s="24">
        <f>E16/D8</f>
        <v>0.5</v>
      </c>
      <c r="H16" s="8"/>
      <c r="I16" s="8"/>
      <c r="J16" s="19">
        <v>2</v>
      </c>
      <c r="K16" s="45">
        <f>K13*M16</f>
        <v>164.89726027397262</v>
      </c>
      <c r="L16" s="46">
        <f>K8*N16</f>
        <v>8</v>
      </c>
      <c r="M16" s="29">
        <f t="shared" si="0"/>
        <v>0.4397260273972603</v>
      </c>
      <c r="N16" s="30">
        <f t="shared" si="1"/>
        <v>0.5</v>
      </c>
      <c r="O16" s="8"/>
      <c r="P16" s="52"/>
      <c r="Q16" s="7"/>
      <c r="R16" s="7"/>
      <c r="S16" s="7"/>
      <c r="T16" s="7"/>
      <c r="U16" s="7"/>
      <c r="V16" s="7"/>
      <c r="W16" s="7"/>
    </row>
    <row r="17" spans="1:23" ht="17.25">
      <c r="A17" s="7"/>
      <c r="B17" s="53"/>
      <c r="C17" s="16">
        <v>3</v>
      </c>
      <c r="D17" s="58">
        <v>130</v>
      </c>
      <c r="E17" s="39">
        <v>10</v>
      </c>
      <c r="F17" s="23">
        <f>D17/D13</f>
        <v>0.3561643835616438</v>
      </c>
      <c r="G17" s="24">
        <f>E17/D8</f>
        <v>0.5</v>
      </c>
      <c r="H17" s="8"/>
      <c r="I17" s="8"/>
      <c r="J17" s="19">
        <v>3</v>
      </c>
      <c r="K17" s="45">
        <f>K13*M17</f>
        <v>133.56164383561642</v>
      </c>
      <c r="L17" s="46">
        <f>K8*N17</f>
        <v>8</v>
      </c>
      <c r="M17" s="29">
        <f t="shared" si="0"/>
        <v>0.3561643835616438</v>
      </c>
      <c r="N17" s="30">
        <f t="shared" si="1"/>
        <v>0.5</v>
      </c>
      <c r="O17" s="8"/>
      <c r="P17" s="52"/>
      <c r="Q17" s="7"/>
      <c r="R17" s="7"/>
      <c r="S17" s="7"/>
      <c r="T17" s="7"/>
      <c r="U17" s="7"/>
      <c r="V17" s="7"/>
      <c r="W17" s="7"/>
    </row>
    <row r="18" spans="1:23" ht="17.25">
      <c r="A18" s="7"/>
      <c r="B18" s="53"/>
      <c r="C18" s="16">
        <v>4</v>
      </c>
      <c r="D18" s="58">
        <v>97</v>
      </c>
      <c r="E18" s="39">
        <v>8</v>
      </c>
      <c r="F18" s="23">
        <f>D18/D13</f>
        <v>0.26575342465753427</v>
      </c>
      <c r="G18" s="24">
        <f>E18/D8</f>
        <v>0.4</v>
      </c>
      <c r="H18" s="8"/>
      <c r="I18" s="8"/>
      <c r="J18" s="19">
        <v>4</v>
      </c>
      <c r="K18" s="45">
        <f>K13*M18</f>
        <v>99.65753424657535</v>
      </c>
      <c r="L18" s="46">
        <f>K8*N18</f>
        <v>6.4</v>
      </c>
      <c r="M18" s="29">
        <f t="shared" si="0"/>
        <v>0.26575342465753427</v>
      </c>
      <c r="N18" s="30">
        <f t="shared" si="1"/>
        <v>0.4</v>
      </c>
      <c r="O18" s="8"/>
      <c r="P18" s="52"/>
      <c r="Q18" s="7"/>
      <c r="R18" s="7"/>
      <c r="S18" s="7"/>
      <c r="T18" s="7"/>
      <c r="U18" s="7"/>
      <c r="V18" s="7"/>
      <c r="W18" s="7"/>
    </row>
    <row r="19" spans="1:23" ht="17.25">
      <c r="A19" s="7"/>
      <c r="B19" s="53"/>
      <c r="C19" s="16">
        <v>5</v>
      </c>
      <c r="D19" s="58">
        <v>76</v>
      </c>
      <c r="E19" s="39">
        <v>10</v>
      </c>
      <c r="F19" s="23">
        <f>D19/D13</f>
        <v>0.20821917808219179</v>
      </c>
      <c r="G19" s="24">
        <f>E19/D8</f>
        <v>0.5</v>
      </c>
      <c r="H19" s="8"/>
      <c r="I19" s="8"/>
      <c r="J19" s="19">
        <v>5</v>
      </c>
      <c r="K19" s="45">
        <f>K13*M19</f>
        <v>78.08219178082192</v>
      </c>
      <c r="L19" s="46">
        <f>K8*N19</f>
        <v>8</v>
      </c>
      <c r="M19" s="29">
        <f t="shared" si="0"/>
        <v>0.20821917808219179</v>
      </c>
      <c r="N19" s="30">
        <f t="shared" si="1"/>
        <v>0.5</v>
      </c>
      <c r="O19" s="8"/>
      <c r="P19" s="52"/>
      <c r="Q19" s="7"/>
      <c r="R19" s="7"/>
      <c r="S19" s="7"/>
      <c r="T19" s="7"/>
      <c r="U19" s="7"/>
      <c r="V19" s="7"/>
      <c r="W19" s="7"/>
    </row>
    <row r="20" spans="1:23" ht="18" thickBot="1">
      <c r="A20" s="7"/>
      <c r="B20" s="53"/>
      <c r="C20" s="17">
        <v>6</v>
      </c>
      <c r="D20" s="59">
        <v>42.5</v>
      </c>
      <c r="E20" s="40">
        <v>7</v>
      </c>
      <c r="F20" s="25">
        <f>D20/D13</f>
        <v>0.11643835616438356</v>
      </c>
      <c r="G20" s="26">
        <f>E20/D8</f>
        <v>0.35</v>
      </c>
      <c r="H20" s="8"/>
      <c r="I20" s="8"/>
      <c r="J20" s="20">
        <v>6</v>
      </c>
      <c r="K20" s="47">
        <f>K13*M20</f>
        <v>43.66438356164383</v>
      </c>
      <c r="L20" s="48">
        <f>K8*N20</f>
        <v>5.6</v>
      </c>
      <c r="M20" s="31">
        <f t="shared" si="0"/>
        <v>0.11643835616438356</v>
      </c>
      <c r="N20" s="32">
        <f t="shared" si="1"/>
        <v>0.35</v>
      </c>
      <c r="O20" s="8"/>
      <c r="P20" s="52"/>
      <c r="Q20" s="7"/>
      <c r="R20" s="7"/>
      <c r="S20" s="7"/>
      <c r="T20" s="7"/>
      <c r="U20" s="7"/>
      <c r="V20" s="7"/>
      <c r="W20" s="7"/>
    </row>
    <row r="21" spans="1:23" ht="15" thickBot="1" thickTop="1">
      <c r="A21" s="7"/>
      <c r="B21" s="5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2"/>
      <c r="Q21" s="7"/>
      <c r="R21" s="7"/>
      <c r="S21" s="7"/>
      <c r="T21" s="7"/>
      <c r="U21" s="7"/>
      <c r="V21" s="7"/>
      <c r="W21" s="7"/>
    </row>
    <row r="22" spans="1:23" ht="15" thickBot="1" thickTop="1">
      <c r="A22" s="7"/>
      <c r="B22" s="53"/>
      <c r="C22" s="56" t="s">
        <v>15</v>
      </c>
      <c r="D22" s="55">
        <v>17</v>
      </c>
      <c r="E22" s="8"/>
      <c r="F22" s="8"/>
      <c r="G22" s="60">
        <f>D22/D8</f>
        <v>0.85</v>
      </c>
      <c r="H22" s="8"/>
      <c r="I22" s="8"/>
      <c r="J22" s="56" t="s">
        <v>15</v>
      </c>
      <c r="K22" s="61">
        <f>K8*G22</f>
        <v>13.6</v>
      </c>
      <c r="L22" s="8"/>
      <c r="M22" s="8"/>
      <c r="N22" s="60">
        <f>G22</f>
        <v>0.85</v>
      </c>
      <c r="O22" s="8"/>
      <c r="P22" s="52"/>
      <c r="Q22" s="7"/>
      <c r="R22" s="7"/>
      <c r="S22" s="7"/>
      <c r="T22" s="7"/>
      <c r="U22" s="7"/>
      <c r="V22" s="7"/>
      <c r="W22" s="7"/>
    </row>
    <row r="23" spans="1:23" ht="14.25" thickTop="1">
      <c r="A23" s="7"/>
      <c r="B23" s="5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2"/>
      <c r="Q23" s="7"/>
      <c r="R23" s="7"/>
      <c r="S23" s="7"/>
      <c r="T23" s="7"/>
      <c r="U23" s="7"/>
      <c r="V23" s="7"/>
      <c r="W23" s="7"/>
    </row>
    <row r="24" spans="1:23" ht="13.5" customHeight="1">
      <c r="A24" s="7"/>
      <c r="B24" s="53"/>
      <c r="C24" s="66" t="s">
        <v>7</v>
      </c>
      <c r="D24" s="67"/>
      <c r="E24" s="67"/>
      <c r="F24" s="67"/>
      <c r="G24" s="67"/>
      <c r="H24" s="8"/>
      <c r="I24" s="8"/>
      <c r="J24" s="66" t="s">
        <v>8</v>
      </c>
      <c r="K24" s="67"/>
      <c r="L24" s="67"/>
      <c r="M24" s="67"/>
      <c r="N24" s="67"/>
      <c r="O24" s="8"/>
      <c r="P24" s="52"/>
      <c r="Q24" s="6"/>
      <c r="R24" s="6"/>
      <c r="S24" s="6"/>
      <c r="T24" s="6"/>
      <c r="U24" s="6"/>
      <c r="V24" s="7"/>
      <c r="W24" s="7"/>
    </row>
    <row r="25" spans="1:23" ht="13.5">
      <c r="A25" s="7"/>
      <c r="B25" s="53"/>
      <c r="C25" s="67"/>
      <c r="D25" s="67"/>
      <c r="E25" s="67"/>
      <c r="F25" s="67"/>
      <c r="G25" s="67"/>
      <c r="H25" s="8"/>
      <c r="I25" s="8"/>
      <c r="J25" s="67"/>
      <c r="K25" s="67"/>
      <c r="L25" s="67"/>
      <c r="M25" s="67"/>
      <c r="N25" s="67"/>
      <c r="O25" s="8"/>
      <c r="P25" s="52"/>
      <c r="Q25" s="6"/>
      <c r="R25" s="6"/>
      <c r="S25" s="6"/>
      <c r="T25" s="6"/>
      <c r="U25" s="6"/>
      <c r="V25" s="7"/>
      <c r="W25" s="7"/>
    </row>
    <row r="26" spans="1:23" ht="13.5">
      <c r="A26" s="7"/>
      <c r="B26" s="53"/>
      <c r="C26" s="67"/>
      <c r="D26" s="67"/>
      <c r="E26" s="67"/>
      <c r="F26" s="67"/>
      <c r="G26" s="67"/>
      <c r="H26" s="8"/>
      <c r="I26" s="8"/>
      <c r="J26" s="67"/>
      <c r="K26" s="67"/>
      <c r="L26" s="67"/>
      <c r="M26" s="67"/>
      <c r="N26" s="67"/>
      <c r="O26" s="8"/>
      <c r="P26" s="52"/>
      <c r="Q26" s="6"/>
      <c r="R26" s="6"/>
      <c r="S26" s="6"/>
      <c r="T26" s="6"/>
      <c r="U26" s="6"/>
      <c r="V26" s="7"/>
      <c r="W26" s="7"/>
    </row>
    <row r="27" spans="1:23" ht="13.5">
      <c r="A27" s="7"/>
      <c r="B27" s="53"/>
      <c r="C27" s="67"/>
      <c r="D27" s="67"/>
      <c r="E27" s="67"/>
      <c r="F27" s="67"/>
      <c r="G27" s="67"/>
      <c r="H27" s="8"/>
      <c r="I27" s="8"/>
      <c r="J27" s="67"/>
      <c r="K27" s="67"/>
      <c r="L27" s="67"/>
      <c r="M27" s="67"/>
      <c r="N27" s="67"/>
      <c r="O27" s="8"/>
      <c r="P27" s="52"/>
      <c r="Q27" s="6"/>
      <c r="R27" s="6"/>
      <c r="S27" s="6"/>
      <c r="T27" s="6"/>
      <c r="U27" s="6"/>
      <c r="V27" s="7"/>
      <c r="W27" s="7"/>
    </row>
    <row r="28" spans="1:23" ht="13.5">
      <c r="A28" s="7"/>
      <c r="B28" s="53"/>
      <c r="C28" s="67"/>
      <c r="D28" s="67"/>
      <c r="E28" s="67"/>
      <c r="F28" s="67"/>
      <c r="G28" s="67"/>
      <c r="H28" s="8"/>
      <c r="I28" s="8"/>
      <c r="J28" s="67"/>
      <c r="K28" s="67"/>
      <c r="L28" s="67"/>
      <c r="M28" s="67"/>
      <c r="N28" s="67"/>
      <c r="O28" s="8"/>
      <c r="P28" s="52"/>
      <c r="Q28" s="6"/>
      <c r="R28" s="6"/>
      <c r="S28" s="6"/>
      <c r="T28" s="6"/>
      <c r="U28" s="6"/>
      <c r="V28" s="7"/>
      <c r="W28" s="7"/>
    </row>
    <row r="29" spans="1:23" ht="13.5">
      <c r="A29" s="7"/>
      <c r="B29" s="5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52"/>
      <c r="Q29" s="6"/>
      <c r="R29" s="6"/>
      <c r="S29" s="6"/>
      <c r="T29" s="6"/>
      <c r="U29" s="6"/>
      <c r="V29" s="7"/>
      <c r="W29" s="7"/>
    </row>
    <row r="30" spans="1:23" ht="14.25" thickBot="1">
      <c r="A30" s="7"/>
      <c r="B30" s="1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2"/>
      <c r="Q30" s="6"/>
      <c r="R30" s="6"/>
      <c r="S30" s="6"/>
      <c r="T30" s="6"/>
      <c r="U30" s="6"/>
      <c r="V30" s="7"/>
      <c r="W30" s="7"/>
    </row>
    <row r="31" spans="1:23" ht="13.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7"/>
    </row>
    <row r="32" spans="1:23" ht="13.5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7"/>
    </row>
    <row r="33" spans="1:23" ht="13.5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  <c r="W33" s="7"/>
    </row>
    <row r="34" spans="1:23" ht="13.5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  <c r="W34" s="7"/>
    </row>
    <row r="35" spans="1:23" ht="13.5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7"/>
    </row>
    <row r="36" spans="1:23" ht="13.5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7"/>
    </row>
    <row r="37" spans="1:23" ht="13.5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  <c r="W37" s="7"/>
    </row>
    <row r="38" spans="1:23" ht="13.5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  <c r="W38" s="7"/>
    </row>
    <row r="39" spans="1:23" ht="13.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"/>
      <c r="W39" s="7"/>
    </row>
    <row r="40" spans="1:23" ht="13.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7"/>
      <c r="W40" s="7"/>
    </row>
    <row r="41" spans="1:21" ht="13.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"/>
      <c r="S41" s="1"/>
      <c r="T41" s="1"/>
      <c r="U41" s="1"/>
    </row>
    <row r="42" spans="1:21" ht="13.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"/>
      <c r="S42" s="1"/>
      <c r="T42" s="1"/>
      <c r="U42" s="1"/>
    </row>
    <row r="43" spans="1:21" ht="13.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"/>
      <c r="S43" s="1"/>
      <c r="T43" s="1"/>
      <c r="U43" s="1"/>
    </row>
    <row r="44" spans="1:21" ht="13.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"/>
      <c r="S44" s="1"/>
      <c r="T44" s="1"/>
      <c r="U44" s="1"/>
    </row>
    <row r="45" spans="1:21" ht="13.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"/>
      <c r="S45" s="1"/>
      <c r="T45" s="1"/>
      <c r="U45" s="1"/>
    </row>
    <row r="46" spans="1:21" ht="13.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"/>
      <c r="S46" s="1"/>
      <c r="T46" s="1"/>
      <c r="U46" s="1"/>
    </row>
    <row r="47" spans="1:21" ht="13.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1"/>
      <c r="U47" s="1"/>
    </row>
    <row r="48" spans="1:21" ht="13.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"/>
      <c r="S48" s="1"/>
      <c r="T48" s="1"/>
      <c r="U48" s="1"/>
    </row>
    <row r="49" spans="1:21" ht="13.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"/>
      <c r="S49" s="1"/>
      <c r="T49" s="1"/>
      <c r="U49" s="1"/>
    </row>
    <row r="50" spans="1:21" ht="13.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"/>
      <c r="S50" s="1"/>
      <c r="T50" s="1"/>
      <c r="U50" s="1"/>
    </row>
    <row r="51" spans="1:21" ht="13.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/>
      <c r="S51" s="1"/>
      <c r="T51" s="1"/>
      <c r="U51" s="1"/>
    </row>
    <row r="52" spans="1:21" ht="13.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"/>
      <c r="S52" s="1"/>
      <c r="T52" s="1"/>
      <c r="U52" s="1"/>
    </row>
    <row r="53" spans="1:21" ht="13.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"/>
      <c r="S53" s="1"/>
      <c r="T53" s="1"/>
      <c r="U53" s="1"/>
    </row>
    <row r="54" spans="1:21" ht="13.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"/>
      <c r="S54" s="1"/>
      <c r="T54" s="1"/>
      <c r="U54" s="1"/>
    </row>
    <row r="55" spans="1:21" ht="13.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"/>
      <c r="S55" s="1"/>
      <c r="T55" s="1"/>
      <c r="U55" s="1"/>
    </row>
    <row r="56" spans="1:21" ht="13.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"/>
      <c r="S56" s="1"/>
      <c r="T56" s="1"/>
      <c r="U56" s="1"/>
    </row>
    <row r="57" spans="2:21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3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3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3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3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3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3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3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3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3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3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3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3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3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3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3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3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3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3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3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3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3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3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3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3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3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3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3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3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3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3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3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3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3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3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3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3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3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3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3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3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3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3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3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3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3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3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13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13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13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13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13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13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13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13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13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13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13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13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13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13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13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ht="13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ht="13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ht="13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ht="13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ht="13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ht="13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ht="13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ht="13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ht="13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ht="13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ht="13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ht="13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ht="13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ht="13.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ht="13.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ht="13.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ht="13.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ht="13.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ht="13.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ht="13.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ht="13.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ht="13.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ht="13.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ht="13.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ht="13.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ht="13.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ht="13.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ht="13.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ht="13.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ht="13.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ht="13.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ht="13.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ht="13.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ht="13.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ht="13.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ht="13.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ht="13.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ht="13.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ht="13.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ht="13.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ht="13.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ht="13.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ht="13.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ht="13.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ht="13.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ht="13.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ht="13.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ht="13.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ht="13.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ht="13.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ht="13.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ht="13.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ht="13.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ht="13.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ht="13.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ht="13.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ht="13.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ht="13.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ht="13.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ht="13.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ht="13.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3.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ht="13.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ht="13.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ht="13.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ht="13.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ht="13.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ht="13.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ht="13.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ht="13.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ht="13.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ht="13.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ht="13.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ht="13.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ht="13.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ht="13.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ht="13.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ht="13.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ht="13.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ht="13.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ht="13.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ht="13.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ht="13.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ht="13.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ht="13.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ht="13.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ht="13.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ht="13.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ht="13.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ht="13.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ht="13.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ht="13.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ht="13.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ht="13.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ht="13.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ht="13.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ht="13.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ht="13.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ht="13.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2:21" ht="13.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2:21" ht="13.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2:21" ht="13.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2:21" ht="13.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2:21" ht="13.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2:21" ht="13.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2:21" ht="13.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2:21" ht="13.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2:21" ht="13.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2:21" ht="13.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2:21" ht="13.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2:21" ht="13.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2:21" ht="13.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2:21" ht="13.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2:21" ht="13.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2:21" ht="13.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2:21" ht="13.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2:21" ht="13.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2:21" ht="13.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2:21" ht="13.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2:21" ht="13.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2:21" ht="13.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2:21" ht="13.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2:21" ht="13.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2:21" ht="13.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2:21" ht="13.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2:21" ht="13.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2:21" ht="13.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2:21" ht="13.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2:21" ht="13.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2:21" ht="13.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2:21" ht="13.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2:21" ht="13.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2:21" ht="13.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2:21" ht="13.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2:21" ht="13.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2:21" ht="13.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2:21" ht="13.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2:21" ht="13.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2:21" ht="13.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2:21" ht="13.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2:21" ht="13.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2:21" ht="13.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2:21" ht="13.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2:21" ht="13.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2:21" ht="13.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2:21" ht="13.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2:21" ht="13.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2:21" ht="13.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2:21" ht="13.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2:21" ht="13.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2:21" ht="13.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2:21" ht="13.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2:21" ht="13.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2:21" ht="13.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2:21" ht="13.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2:21" ht="13.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2:21" ht="13.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2:21" ht="13.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2:21" ht="13.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2:21" ht="13.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2:21" ht="13.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2:21" ht="13.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2:21" ht="13.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2:21" ht="13.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2:21" ht="13.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2:21" ht="13.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2:21" ht="13.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2:21" ht="13.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21" ht="13.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2:21" ht="13.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2:21" ht="13.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2:21" ht="13.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2:21" ht="13.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2:21" ht="13.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2:21" ht="13.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2:21" ht="13.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2:21" ht="13.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2:21" ht="13.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2:21" ht="13.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2:21" ht="13.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2:21" ht="13.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2:21" ht="13.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2:21" ht="13.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2:21" ht="13.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2:21" ht="13.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2:21" ht="13.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2:21" ht="13.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2:21" ht="13.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2:21" ht="13.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2:21" ht="13.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2:21" ht="13.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2:21" ht="13.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2:21" ht="13.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2:21" ht="13.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2:21" ht="13.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2:21" ht="13.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2:21" ht="13.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2:21" ht="13.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2:21" ht="13.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2:21" ht="13.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2:21" ht="13.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2:21" ht="13.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2:21" ht="13.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2:21" ht="13.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2:21" ht="13.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2:21" ht="13.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2:21" ht="13.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2:21" ht="13.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2:21" ht="13.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2:21" ht="13.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ht="13.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2:21" ht="13.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2:21" ht="13.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2:21" ht="13.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2:21" ht="13.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2:21" ht="13.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2:21" ht="13.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2:21" ht="13.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2:21" ht="13.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2:21" ht="13.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2:21" ht="13.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2:21" ht="13.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2:21" ht="13.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2:21" ht="13.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2:21" ht="13.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2:21" ht="13.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2:21" ht="13.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2:21" ht="13.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2:21" ht="13.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2:21" ht="13.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2:21" ht="13.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2:21" ht="13.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2:21" ht="13.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2:21" ht="13.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2:21" ht="13.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2:21" ht="13.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2:21" ht="13.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2:21" ht="13.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2:21" ht="13.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2:21" ht="13.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2:21" ht="13.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2:21" ht="13.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2:21" ht="13.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2:21" ht="13.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2:21" ht="13.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2:21" ht="13.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2:21" ht="13.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2:21" ht="13.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2:21" ht="13.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2:21" ht="13.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2:21" ht="13.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2:21" ht="13.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2:21" ht="13.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2:21" ht="13.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2:21" ht="13.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2:21" ht="13.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2:21" ht="13.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2:21" ht="13.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2:21" ht="13.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2:21" ht="13.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2:21" ht="13.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2:21" ht="13.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2:21" ht="13.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2:21" ht="13.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2:21" ht="13.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2:21" ht="13.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</sheetData>
  <sheetProtection/>
  <mergeCells count="7">
    <mergeCell ref="C7:F7"/>
    <mergeCell ref="F2:K2"/>
    <mergeCell ref="C24:G28"/>
    <mergeCell ref="J24:N28"/>
    <mergeCell ref="B6:G6"/>
    <mergeCell ref="J6:N6"/>
    <mergeCell ref="D3:M4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柳内興業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柳内淳一</dc:creator>
  <cp:keywords/>
  <dc:description/>
  <cp:lastModifiedBy>Owner</cp:lastModifiedBy>
  <dcterms:created xsi:type="dcterms:W3CDTF">2005-03-19T14:44:25Z</dcterms:created>
  <dcterms:modified xsi:type="dcterms:W3CDTF">2005-09-24T03:44:55Z</dcterms:modified>
  <cp:category/>
  <cp:version/>
  <cp:contentType/>
  <cp:contentStatus/>
</cp:coreProperties>
</file>